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25320" windowHeight="14295" tabRatio="500"/>
  </bookViews>
  <sheets>
    <sheet name="Ark1" sheetId="1" r:id="rId1"/>
  </sheets>
  <calcPr calcId="140000" concurrentCalc="0"/>
</workbook>
</file>

<file path=xl/calcChain.xml><?xml version="1.0" encoding="utf-8"?>
<calcChain xmlns="http://schemas.openxmlformats.org/spreadsheetml/2006/main">
  <c r="D21" i="1"/>
  <c r="E45"/>
  <c r="E47"/>
  <c r="E38"/>
  <c r="E37"/>
  <c r="E35"/>
  <c r="E34"/>
  <c r="E33"/>
  <c r="E32"/>
  <c r="E31"/>
  <c r="E29"/>
  <c r="E28"/>
  <c r="E27"/>
  <c r="E26"/>
  <c r="E25"/>
  <c r="E24"/>
  <c r="E23"/>
  <c r="E16"/>
  <c r="E21"/>
  <c r="E19"/>
  <c r="E18"/>
  <c r="E17"/>
  <c r="E14"/>
  <c r="E13"/>
  <c r="E12"/>
  <c r="E11"/>
  <c r="E10"/>
  <c r="E9"/>
  <c r="E8"/>
  <c r="E7"/>
  <c r="E6"/>
  <c r="C47"/>
  <c r="B47"/>
  <c r="B38"/>
  <c r="B35"/>
  <c r="C35"/>
  <c r="B29"/>
  <c r="B21"/>
  <c r="D45"/>
  <c r="C45"/>
  <c r="B45"/>
  <c r="E44"/>
  <c r="E66"/>
  <c r="E73"/>
  <c r="E56"/>
  <c r="C29"/>
  <c r="C21"/>
</calcChain>
</file>

<file path=xl/sharedStrings.xml><?xml version="1.0" encoding="utf-8"?>
<sst xmlns="http://schemas.openxmlformats.org/spreadsheetml/2006/main" count="70" uniqueCount="68">
  <si>
    <t>Proforma</t>
  </si>
  <si>
    <t>Proformatal</t>
  </si>
  <si>
    <t>Djurslands Bank</t>
  </si>
  <si>
    <t>Østjydsk Bank</t>
  </si>
  <si>
    <t>Regulering</t>
  </si>
  <si>
    <t>Balance 2010</t>
  </si>
  <si>
    <t>Noter</t>
  </si>
  <si>
    <t xml:space="preserve">Kassebeholdninger og anford.tilgodehav. </t>
  </si>
  <si>
    <t>Tilgodehavender hos kreditinst. Og centralbank.</t>
  </si>
  <si>
    <t>Udlån og andre tilgodehav. Amort. Kostpris.</t>
  </si>
  <si>
    <t>Obligationer til dagsværdi</t>
  </si>
  <si>
    <t>Aktier mv.</t>
  </si>
  <si>
    <t>Kaptitalandele i tilknyt. Virksomheder</t>
  </si>
  <si>
    <t>Grunde og bygninger i alt</t>
  </si>
  <si>
    <t>Øvrige materielle aktiver</t>
  </si>
  <si>
    <t>Midlertidigt overtagne aktiver</t>
  </si>
  <si>
    <t>Andre aktiver</t>
  </si>
  <si>
    <t>Periodeafgrænsningsposter</t>
  </si>
  <si>
    <t>Aktiver</t>
  </si>
  <si>
    <t>Gæld til kreditinst. Og centralbanker</t>
  </si>
  <si>
    <t>Indlån og anden gæld</t>
  </si>
  <si>
    <t>Udstedte Obli.</t>
  </si>
  <si>
    <t>Andre passiver</t>
  </si>
  <si>
    <t>Gæld i alt</t>
  </si>
  <si>
    <t>Hensættelser til pensioner eller lign. Forpligt.</t>
  </si>
  <si>
    <t>Hensættelser til udskudt skat</t>
  </si>
  <si>
    <t>Hensættelser til tab på garantier</t>
  </si>
  <si>
    <t>Hensatte forpligtelser</t>
  </si>
  <si>
    <t>Efterstillede kapitalindskud</t>
  </si>
  <si>
    <t>Aktiekapital</t>
  </si>
  <si>
    <t>Opskrivningshenlæggelser</t>
  </si>
  <si>
    <t>Overført overskud</t>
  </si>
  <si>
    <t>Egenkapital</t>
  </si>
  <si>
    <t>Passiver</t>
  </si>
  <si>
    <t>Note 1:</t>
  </si>
  <si>
    <t>Domicilejd. På 65.107.000 spares væk ved fusion, hvor kun 1 hovedkontor bibeholdes.</t>
  </si>
  <si>
    <t>Note 2:</t>
  </si>
  <si>
    <t>Her kommer der til at ske en ændring vedr. Den kapitaludvidelse der er off. Den 19 april 2011</t>
  </si>
  <si>
    <t>Note 3:</t>
  </si>
  <si>
    <t>Ved fusionen forhøjes aktiekapitalen i Djurslands Bank med nominelt 21.358.160 ved udstedelsen</t>
  </si>
  <si>
    <t>af nye aktier til aktionærene i Østjydsk Bank og aktiekapitalen i Østjydsk Bank elimineres</t>
  </si>
  <si>
    <t>Forhøjelse af aktiekapitalen i DJB</t>
  </si>
  <si>
    <t>Eliminering af aktiekapitalen i Østjydsk Bank</t>
  </si>
  <si>
    <t>Overkurs ved emmision</t>
  </si>
  <si>
    <t>Note 4:</t>
  </si>
  <si>
    <t>Ved fusionen forhøjes aktiekapitalen i DJB med nominelt 21.358.160 til kurs 166 (kursen den 20.04.11)</t>
  </si>
  <si>
    <t xml:space="preserve">for hver aktie á 10,- svarende til en samlet forhøjelse af egenkapitalen på 354.545.456,- </t>
  </si>
  <si>
    <t>Forhøjelsen ved DJB</t>
  </si>
  <si>
    <t>Eliminering af 72 mio i ØB til kurs 378, stk. St. 100</t>
  </si>
  <si>
    <t>Overkurs</t>
  </si>
  <si>
    <t>Lovpligtige reserver</t>
  </si>
  <si>
    <t>Vederlag til aktionærer 2.135.816 kurs 166</t>
  </si>
  <si>
    <t>Egenkapital ØB</t>
  </si>
  <si>
    <t>Dagsværdi regulerede udlån (eftergennemgang)</t>
  </si>
  <si>
    <t>Dagsværdi af domicilejendom (65.107.000)</t>
  </si>
  <si>
    <t>Udskutte skatteaktiver</t>
  </si>
  <si>
    <t>Koorigeret Egenkapital</t>
  </si>
  <si>
    <t>Skønnet negativ goodwill</t>
  </si>
  <si>
    <t>Note 6: Goodwill</t>
  </si>
  <si>
    <t>Note 5 Overført overskud</t>
  </si>
  <si>
    <t>Indregning af negativ goodwill jf. Note 6</t>
  </si>
  <si>
    <t>Eliminering af overført overskud i ØB</t>
  </si>
  <si>
    <t>Aktuelle skatteaktiver</t>
  </si>
  <si>
    <t>Aktiver tilknyttet puljeordninger</t>
  </si>
  <si>
    <t>Indlån i puljeordninger</t>
  </si>
  <si>
    <t>Andre hensatte forpligtelser</t>
  </si>
  <si>
    <t>Immateriale aktiver (badwill)</t>
  </si>
  <si>
    <t>Bilag nr. 9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</si>
</sst>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i/>
      <sz val="10"/>
      <color indexed="8"/>
      <name val="Calibri"/>
    </font>
    <font>
      <sz val="8"/>
      <color indexed="8"/>
      <name val="Calibri"/>
    </font>
    <font>
      <b/>
      <sz val="8"/>
      <color indexed="8"/>
      <name val="Calibri"/>
    </font>
    <font>
      <b/>
      <sz val="10"/>
      <color indexed="8"/>
      <name val="Calibri"/>
    </font>
    <font>
      <sz val="12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0" xfId="0" applyNumberFormat="1" applyFont="1" applyBorder="1"/>
    <xf numFmtId="0" fontId="3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0" fontId="4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zoomScale="200" zoomScaleNormal="200" zoomScalePageLayoutView="200" workbookViewId="0"/>
  </sheetViews>
  <sheetFormatPr defaultColWidth="11" defaultRowHeight="15.75"/>
  <cols>
    <col min="1" max="1" width="27" bestFit="1" customWidth="1"/>
    <col min="2" max="2" width="15" bestFit="1" customWidth="1"/>
    <col min="3" max="3" width="12.625" bestFit="1" customWidth="1"/>
    <col min="4" max="4" width="12" bestFit="1" customWidth="1"/>
    <col min="5" max="5" width="13.875" bestFit="1" customWidth="1"/>
  </cols>
  <sheetData>
    <row r="1" spans="1:6">
      <c r="A1" s="13" t="s">
        <v>67</v>
      </c>
    </row>
    <row r="2" spans="1:6">
      <c r="A2" t="s">
        <v>5</v>
      </c>
    </row>
    <row r="4" spans="1:6">
      <c r="A4" t="s">
        <v>1</v>
      </c>
      <c r="B4" t="s">
        <v>2</v>
      </c>
      <c r="C4" t="s">
        <v>3</v>
      </c>
      <c r="D4" t="s">
        <v>4</v>
      </c>
      <c r="E4" t="s">
        <v>0</v>
      </c>
      <c r="F4" s="1" t="s">
        <v>6</v>
      </c>
    </row>
    <row r="6" spans="1:6">
      <c r="A6" s="2" t="s">
        <v>7</v>
      </c>
      <c r="B6" s="4">
        <v>70534000</v>
      </c>
      <c r="C6" s="4">
        <v>79164000</v>
      </c>
      <c r="E6" s="4">
        <f t="shared" ref="E6:E14" si="0">SUM(B6:D6)</f>
        <v>149698000</v>
      </c>
    </row>
    <row r="7" spans="1:6">
      <c r="A7" s="2" t="s">
        <v>8</v>
      </c>
      <c r="B7" s="4">
        <v>49682000</v>
      </c>
      <c r="C7" s="4">
        <v>1111929000</v>
      </c>
      <c r="E7" s="4">
        <f t="shared" si="0"/>
        <v>1161611000</v>
      </c>
    </row>
    <row r="8" spans="1:6">
      <c r="A8" s="2" t="s">
        <v>9</v>
      </c>
      <c r="B8" s="4">
        <v>3819926000</v>
      </c>
      <c r="C8" s="4">
        <v>4910731000</v>
      </c>
      <c r="E8" s="4">
        <f t="shared" si="0"/>
        <v>8730657000</v>
      </c>
    </row>
    <row r="9" spans="1:6">
      <c r="A9" s="2" t="s">
        <v>10</v>
      </c>
      <c r="B9" s="4">
        <v>1351168000</v>
      </c>
      <c r="C9" s="4">
        <v>491567000</v>
      </c>
      <c r="E9" s="4">
        <f t="shared" si="0"/>
        <v>1842735000</v>
      </c>
    </row>
    <row r="10" spans="1:6">
      <c r="A10" s="2" t="s">
        <v>11</v>
      </c>
      <c r="B10" s="4">
        <v>182024000</v>
      </c>
      <c r="C10" s="4">
        <v>193102000</v>
      </c>
      <c r="E10" s="4">
        <f t="shared" si="0"/>
        <v>375126000</v>
      </c>
    </row>
    <row r="11" spans="1:6">
      <c r="A11" s="2" t="s">
        <v>12</v>
      </c>
      <c r="B11" s="4">
        <v>1636000</v>
      </c>
      <c r="C11" s="4">
        <v>0</v>
      </c>
      <c r="E11" s="4">
        <f t="shared" si="0"/>
        <v>1636000</v>
      </c>
    </row>
    <row r="12" spans="1:6">
      <c r="A12" s="2" t="s">
        <v>63</v>
      </c>
      <c r="B12" s="4">
        <v>876788000</v>
      </c>
      <c r="C12" s="4">
        <v>0</v>
      </c>
      <c r="E12" s="4">
        <f t="shared" si="0"/>
        <v>876788000</v>
      </c>
    </row>
    <row r="13" spans="1:6">
      <c r="A13" s="2" t="s">
        <v>13</v>
      </c>
      <c r="B13" s="4">
        <v>76391000</v>
      </c>
      <c r="C13" s="4">
        <v>13386000</v>
      </c>
      <c r="E13" s="4">
        <f t="shared" si="0"/>
        <v>89777000</v>
      </c>
      <c r="F13">
        <v>1</v>
      </c>
    </row>
    <row r="14" spans="1:6">
      <c r="A14" s="2" t="s">
        <v>14</v>
      </c>
      <c r="B14" s="4">
        <v>11928000</v>
      </c>
      <c r="C14" s="4">
        <v>6759000</v>
      </c>
      <c r="E14" s="4">
        <f t="shared" si="0"/>
        <v>18687000</v>
      </c>
    </row>
    <row r="15" spans="1:6">
      <c r="A15" s="2" t="s">
        <v>66</v>
      </c>
      <c r="B15" s="4">
        <v>0</v>
      </c>
      <c r="C15" s="4">
        <v>0</v>
      </c>
      <c r="D15" s="4">
        <v>-233449840</v>
      </c>
      <c r="E15" s="4">
        <v>-233449840</v>
      </c>
      <c r="F15" s="4">
        <v>6</v>
      </c>
    </row>
    <row r="16" spans="1:6">
      <c r="A16" s="2" t="s">
        <v>62</v>
      </c>
      <c r="B16" s="4">
        <v>1458000</v>
      </c>
      <c r="C16" s="4">
        <v>0</v>
      </c>
      <c r="E16" s="4">
        <f>SUM(B16:D16)</f>
        <v>1458000</v>
      </c>
    </row>
    <row r="17" spans="1:5">
      <c r="A17" s="2" t="s">
        <v>15</v>
      </c>
      <c r="B17" s="4">
        <v>2526000</v>
      </c>
      <c r="C17" s="4">
        <v>12806000</v>
      </c>
      <c r="E17" s="4">
        <f>SUM(B17:D17)</f>
        <v>15332000</v>
      </c>
    </row>
    <row r="18" spans="1:5">
      <c r="A18" s="2" t="s">
        <v>16</v>
      </c>
      <c r="B18" s="4">
        <v>101925000</v>
      </c>
      <c r="C18" s="4">
        <v>90927000</v>
      </c>
      <c r="E18" s="4">
        <f>SUM(B18:D18)</f>
        <v>192852000</v>
      </c>
    </row>
    <row r="19" spans="1:5">
      <c r="A19" s="2" t="s">
        <v>17</v>
      </c>
      <c r="B19" s="4">
        <v>4072000</v>
      </c>
      <c r="C19" s="4">
        <v>411000</v>
      </c>
      <c r="E19" s="4">
        <f>SUM(B19:D19)</f>
        <v>4483000</v>
      </c>
    </row>
    <row r="20" spans="1:5">
      <c r="A20" s="2"/>
    </row>
    <row r="21" spans="1:5">
      <c r="A21" s="12" t="s">
        <v>18</v>
      </c>
      <c r="B21" s="9">
        <f>SUM(B6:B20)</f>
        <v>6550058000</v>
      </c>
      <c r="C21" s="9">
        <f>SUM(C6:C20)</f>
        <v>6910782000</v>
      </c>
      <c r="D21" s="9">
        <f>SUM(D15:D20)</f>
        <v>-233449840</v>
      </c>
      <c r="E21" s="9">
        <f>SUM(E6:E20)</f>
        <v>13227390160</v>
      </c>
    </row>
    <row r="22" spans="1:5">
      <c r="A22" s="2"/>
    </row>
    <row r="23" spans="1:5">
      <c r="A23" s="2" t="s">
        <v>19</v>
      </c>
      <c r="B23" s="4">
        <v>1027373000</v>
      </c>
      <c r="C23" s="4">
        <v>671096000</v>
      </c>
      <c r="E23" s="4">
        <f t="shared" ref="E23:E28" si="1">SUM(B23:D23)</f>
        <v>1698469000</v>
      </c>
    </row>
    <row r="24" spans="1:5">
      <c r="A24" s="2" t="s">
        <v>20</v>
      </c>
      <c r="B24" s="4">
        <v>3587396000</v>
      </c>
      <c r="C24" s="4">
        <v>3591642000</v>
      </c>
      <c r="E24" s="4">
        <f t="shared" si="1"/>
        <v>7179038000</v>
      </c>
    </row>
    <row r="25" spans="1:5">
      <c r="A25" s="2" t="s">
        <v>64</v>
      </c>
      <c r="B25" s="4">
        <v>895145000</v>
      </c>
      <c r="C25" s="4">
        <v>0</v>
      </c>
      <c r="E25" s="4">
        <f t="shared" si="1"/>
        <v>895145000</v>
      </c>
    </row>
    <row r="26" spans="1:5">
      <c r="A26" s="2" t="s">
        <v>21</v>
      </c>
      <c r="B26" s="4">
        <v>0</v>
      </c>
      <c r="C26" s="4">
        <v>1177348000</v>
      </c>
      <c r="E26" s="4">
        <f t="shared" si="1"/>
        <v>1177348000</v>
      </c>
    </row>
    <row r="27" spans="1:5">
      <c r="A27" s="2" t="s">
        <v>22</v>
      </c>
      <c r="B27" s="4">
        <v>166592000</v>
      </c>
      <c r="C27" s="4">
        <v>323877000</v>
      </c>
      <c r="E27" s="4">
        <f t="shared" si="1"/>
        <v>490469000</v>
      </c>
    </row>
    <row r="28" spans="1:5">
      <c r="A28" s="2" t="s">
        <v>17</v>
      </c>
      <c r="B28" s="4">
        <v>2206000</v>
      </c>
      <c r="C28" s="4">
        <v>1438000</v>
      </c>
      <c r="E28" s="4">
        <f t="shared" si="1"/>
        <v>3644000</v>
      </c>
    </row>
    <row r="29" spans="1:5">
      <c r="A29" s="3" t="s">
        <v>23</v>
      </c>
      <c r="B29" s="10">
        <f>SUM(B23:B28)</f>
        <v>5678712000</v>
      </c>
      <c r="C29" s="10">
        <f>SUM(C23:C28)</f>
        <v>5765401000</v>
      </c>
      <c r="D29" s="11"/>
      <c r="E29" s="10">
        <f>SUM(E23:E28)</f>
        <v>11444113000</v>
      </c>
    </row>
    <row r="30" spans="1:5">
      <c r="A30" s="2"/>
    </row>
    <row r="31" spans="1:5">
      <c r="A31" s="2" t="s">
        <v>24</v>
      </c>
      <c r="B31" s="4">
        <v>5989000</v>
      </c>
      <c r="C31" s="4">
        <v>970000</v>
      </c>
      <c r="E31" s="4">
        <f>SUM(B31:D31)</f>
        <v>6959000</v>
      </c>
    </row>
    <row r="32" spans="1:5">
      <c r="A32" s="2" t="s">
        <v>25</v>
      </c>
      <c r="B32" s="4">
        <v>4592000</v>
      </c>
      <c r="C32" s="4">
        <v>3727000</v>
      </c>
      <c r="E32" s="4">
        <f>SUM(B32:D32)</f>
        <v>8319000</v>
      </c>
    </row>
    <row r="33" spans="1:6">
      <c r="A33" s="2" t="s">
        <v>26</v>
      </c>
      <c r="B33" s="4">
        <v>29000000</v>
      </c>
      <c r="C33" s="4">
        <v>21831000</v>
      </c>
      <c r="E33" s="4">
        <f>SUM(B33:D33)</f>
        <v>50831000</v>
      </c>
    </row>
    <row r="34" spans="1:6">
      <c r="A34" s="2" t="s">
        <v>65</v>
      </c>
      <c r="B34" s="4">
        <v>392000</v>
      </c>
      <c r="C34" s="4">
        <v>0</v>
      </c>
      <c r="E34" s="4">
        <f>SUM(B34:D34)</f>
        <v>392000</v>
      </c>
    </row>
    <row r="35" spans="1:6">
      <c r="A35" s="3" t="s">
        <v>27</v>
      </c>
      <c r="B35" s="10">
        <f>SUM(B31:B34)</f>
        <v>39973000</v>
      </c>
      <c r="C35" s="10">
        <f>SUM(C31:C34)</f>
        <v>26528000</v>
      </c>
      <c r="D35" s="11"/>
      <c r="E35" s="10">
        <f>SUM(E31:E34)</f>
        <v>66501000</v>
      </c>
    </row>
    <row r="36" spans="1:6">
      <c r="A36" s="2"/>
    </row>
    <row r="37" spans="1:6">
      <c r="A37" s="2" t="s">
        <v>28</v>
      </c>
      <c r="B37" s="4">
        <v>150659000</v>
      </c>
      <c r="C37" s="4">
        <v>560244000</v>
      </c>
      <c r="E37" s="4">
        <f>SUM(B37:D37)</f>
        <v>710903000</v>
      </c>
      <c r="F37">
        <v>2</v>
      </c>
    </row>
    <row r="38" spans="1:6">
      <c r="A38" s="3" t="s">
        <v>28</v>
      </c>
      <c r="B38" s="10">
        <f>SUM(B37)</f>
        <v>150659000</v>
      </c>
      <c r="C38" s="10">
        <v>560244000</v>
      </c>
      <c r="D38" s="11"/>
      <c r="E38" s="10">
        <f>SUM(B38:D38)</f>
        <v>710903000</v>
      </c>
    </row>
    <row r="39" spans="1:6">
      <c r="A39" s="2"/>
    </row>
    <row r="40" spans="1:6">
      <c r="A40" s="2" t="s">
        <v>29</v>
      </c>
      <c r="B40" s="4">
        <v>27000000</v>
      </c>
      <c r="C40" s="4">
        <v>72000000</v>
      </c>
      <c r="D40" s="4">
        <v>-50641840</v>
      </c>
      <c r="E40" s="4">
        <v>48358160</v>
      </c>
      <c r="F40" s="4">
        <v>3</v>
      </c>
    </row>
    <row r="41" spans="1:6">
      <c r="A41" s="2" t="s">
        <v>43</v>
      </c>
      <c r="B41" s="4">
        <v>354545456</v>
      </c>
      <c r="C41" s="4">
        <v>-272160000</v>
      </c>
      <c r="D41" s="4"/>
      <c r="E41" s="4">
        <v>82385456</v>
      </c>
      <c r="F41" s="4">
        <v>4</v>
      </c>
    </row>
    <row r="42" spans="1:6">
      <c r="A42" s="2" t="s">
        <v>30</v>
      </c>
      <c r="C42" s="4">
        <v>4872000</v>
      </c>
      <c r="E42" s="4">
        <v>-4872000</v>
      </c>
    </row>
    <row r="43" spans="1:6">
      <c r="A43" s="2" t="s">
        <v>50</v>
      </c>
      <c r="B43" s="4">
        <v>1636000</v>
      </c>
      <c r="C43" s="4"/>
      <c r="D43" s="4"/>
      <c r="E43" s="4">
        <v>1636000</v>
      </c>
    </row>
    <row r="44" spans="1:6">
      <c r="A44" s="2" t="s">
        <v>31</v>
      </c>
      <c r="B44" s="4">
        <v>644336000</v>
      </c>
      <c r="C44" s="4">
        <v>571706000</v>
      </c>
      <c r="D44" s="4">
        <v>-337676456</v>
      </c>
      <c r="E44" s="4">
        <f>SUM(B44:D44)</f>
        <v>878365544</v>
      </c>
      <c r="F44" s="4">
        <v>5</v>
      </c>
    </row>
    <row r="45" spans="1:6">
      <c r="A45" s="8" t="s">
        <v>32</v>
      </c>
      <c r="B45" s="9">
        <f>SUM(B40:B44)</f>
        <v>1027517456</v>
      </c>
      <c r="C45" s="9">
        <f>SUM(C40:C44)</f>
        <v>376418000</v>
      </c>
      <c r="D45" s="9">
        <f>SUM(D40:D44)</f>
        <v>-388318296</v>
      </c>
      <c r="E45" s="9">
        <f>SUM(E40:E44)</f>
        <v>1005873160</v>
      </c>
    </row>
    <row r="46" spans="1:6">
      <c r="A46" s="2"/>
    </row>
    <row r="47" spans="1:6">
      <c r="A47" s="12" t="s">
        <v>33</v>
      </c>
      <c r="B47" s="9">
        <f>B29+B35+B38+B45</f>
        <v>6896861456</v>
      </c>
      <c r="C47" s="9">
        <f>C29+C35+C38+C45</f>
        <v>6728591000</v>
      </c>
      <c r="D47" s="9">
        <v>-393190296</v>
      </c>
      <c r="E47" s="9">
        <f>E29+E35+E38+E45</f>
        <v>13227390160</v>
      </c>
    </row>
    <row r="48" spans="1:6">
      <c r="A48" s="2"/>
    </row>
    <row r="49" spans="1:6">
      <c r="A49" s="2"/>
      <c r="B49" s="2"/>
      <c r="C49" s="2"/>
      <c r="D49" s="2"/>
      <c r="E49" s="2"/>
      <c r="F49" s="2"/>
    </row>
    <row r="50" spans="1:6">
      <c r="A50" s="2" t="s">
        <v>34</v>
      </c>
      <c r="B50" s="2" t="s">
        <v>35</v>
      </c>
      <c r="C50" s="2"/>
      <c r="D50" s="2"/>
      <c r="E50" s="2"/>
      <c r="F50" s="2"/>
    </row>
    <row r="51" spans="1:6">
      <c r="A51" s="2" t="s">
        <v>36</v>
      </c>
      <c r="B51" s="2" t="s">
        <v>37</v>
      </c>
      <c r="C51" s="2"/>
      <c r="D51" s="2"/>
      <c r="E51" s="2"/>
      <c r="F51" s="2"/>
    </row>
    <row r="52" spans="1:6">
      <c r="A52" s="2" t="s">
        <v>38</v>
      </c>
      <c r="B52" s="2" t="s">
        <v>39</v>
      </c>
      <c r="C52" s="2"/>
      <c r="D52" s="2"/>
      <c r="E52" s="2"/>
      <c r="F52" s="2"/>
    </row>
    <row r="53" spans="1:6">
      <c r="A53" s="2"/>
      <c r="B53" s="2" t="s">
        <v>40</v>
      </c>
      <c r="C53" s="2"/>
      <c r="D53" s="2"/>
      <c r="E53" s="2"/>
      <c r="F53" s="2"/>
    </row>
    <row r="54" spans="1:6">
      <c r="A54" s="2"/>
      <c r="B54" s="2" t="s">
        <v>41</v>
      </c>
      <c r="C54" s="2"/>
      <c r="D54" s="2"/>
      <c r="E54" s="5">
        <v>21358160</v>
      </c>
      <c r="F54" s="2"/>
    </row>
    <row r="55" spans="1:6">
      <c r="A55" s="2"/>
      <c r="B55" s="2" t="s">
        <v>42</v>
      </c>
      <c r="C55" s="2"/>
      <c r="D55" s="2"/>
      <c r="E55" s="5">
        <v>-72000000</v>
      </c>
      <c r="F55" s="2"/>
    </row>
    <row r="56" spans="1:6">
      <c r="A56" s="2"/>
      <c r="B56" s="2"/>
      <c r="C56" s="2"/>
      <c r="D56" s="2"/>
      <c r="E56" s="6">
        <f>SUM(E54:E55)</f>
        <v>-50641840</v>
      </c>
      <c r="F56" s="2"/>
    </row>
    <row r="57" spans="1:6">
      <c r="A57" s="2"/>
      <c r="B57" s="2"/>
      <c r="C57" s="2"/>
      <c r="D57" s="2"/>
      <c r="E57" s="2"/>
      <c r="F57" s="2"/>
    </row>
    <row r="58" spans="1:6">
      <c r="A58" s="2" t="s">
        <v>44</v>
      </c>
      <c r="B58" s="2" t="s">
        <v>45</v>
      </c>
      <c r="C58" s="2"/>
      <c r="D58" s="2"/>
      <c r="E58" s="2"/>
      <c r="F58" s="2"/>
    </row>
    <row r="59" spans="1:6">
      <c r="A59" s="2"/>
      <c r="B59" s="2" t="s">
        <v>46</v>
      </c>
      <c r="C59" s="2"/>
      <c r="D59" s="2"/>
      <c r="E59" s="2"/>
      <c r="F59" s="2"/>
    </row>
    <row r="60" spans="1:6">
      <c r="A60" s="2"/>
      <c r="B60" s="2" t="s">
        <v>47</v>
      </c>
      <c r="C60" s="2"/>
      <c r="D60" s="2"/>
      <c r="E60" s="5">
        <v>354545456</v>
      </c>
      <c r="F60" s="2"/>
    </row>
    <row r="61" spans="1:6">
      <c r="A61" s="2"/>
      <c r="B61" s="2" t="s">
        <v>48</v>
      </c>
      <c r="C61" s="2"/>
      <c r="D61" s="2"/>
      <c r="E61" s="5">
        <v>-272160000</v>
      </c>
      <c r="F61" s="2"/>
    </row>
    <row r="62" spans="1:6">
      <c r="A62" s="2"/>
      <c r="B62" s="2" t="s">
        <v>49</v>
      </c>
      <c r="C62" s="2"/>
      <c r="D62" s="2"/>
      <c r="E62" s="6">
        <v>82385456</v>
      </c>
      <c r="F62" s="2"/>
    </row>
    <row r="63" spans="1:6">
      <c r="A63" s="2"/>
      <c r="B63" s="2"/>
      <c r="C63" s="2"/>
      <c r="D63" s="2"/>
      <c r="E63" s="7"/>
      <c r="F63" s="2"/>
    </row>
    <row r="64" spans="1:6">
      <c r="A64" s="2" t="s">
        <v>59</v>
      </c>
      <c r="B64" s="2" t="s">
        <v>60</v>
      </c>
      <c r="C64" s="2"/>
      <c r="D64" s="2"/>
      <c r="E64" s="7">
        <v>234032544</v>
      </c>
      <c r="F64" s="2"/>
    </row>
    <row r="65" spans="1:6">
      <c r="A65" s="2"/>
      <c r="B65" s="2" t="s">
        <v>61</v>
      </c>
      <c r="C65" s="2"/>
      <c r="D65" s="2"/>
      <c r="E65" s="7">
        <v>-571706000</v>
      </c>
      <c r="F65" s="2"/>
    </row>
    <row r="66" spans="1:6">
      <c r="A66" s="2"/>
      <c r="B66" s="2"/>
      <c r="C66" s="2"/>
      <c r="D66" s="2"/>
      <c r="E66" s="6">
        <f>SUM(E64:E65)</f>
        <v>-337673456</v>
      </c>
      <c r="F66" s="2"/>
    </row>
    <row r="67" spans="1:6">
      <c r="B67" s="2"/>
      <c r="C67" s="2"/>
      <c r="D67" s="2"/>
      <c r="E67" s="2"/>
      <c r="F67" s="2"/>
    </row>
    <row r="68" spans="1:6">
      <c r="A68" s="2" t="s">
        <v>58</v>
      </c>
      <c r="B68" s="2" t="s">
        <v>51</v>
      </c>
      <c r="C68" s="2"/>
      <c r="D68" s="2"/>
      <c r="E68" s="6">
        <v>354545456</v>
      </c>
      <c r="F68" s="2"/>
    </row>
    <row r="69" spans="1:6">
      <c r="A69" s="2"/>
      <c r="B69" s="2" t="s">
        <v>52</v>
      </c>
      <c r="C69" s="2"/>
      <c r="D69" s="2"/>
      <c r="E69" s="5">
        <v>648578000</v>
      </c>
      <c r="F69" s="2"/>
    </row>
    <row r="70" spans="1:6">
      <c r="A70" s="2"/>
      <c r="B70" s="2" t="s">
        <v>53</v>
      </c>
      <c r="C70" s="2"/>
      <c r="D70" s="2"/>
      <c r="E70" s="5">
        <v>-15000000</v>
      </c>
      <c r="F70" s="2"/>
    </row>
    <row r="71" spans="1:6">
      <c r="A71" s="2"/>
      <c r="B71" s="2" t="s">
        <v>54</v>
      </c>
      <c r="C71" s="2"/>
      <c r="D71" s="2"/>
      <c r="E71" s="5">
        <v>-45000000</v>
      </c>
    </row>
    <row r="72" spans="1:6">
      <c r="A72" s="2"/>
      <c r="B72" s="2" t="s">
        <v>55</v>
      </c>
      <c r="C72" s="2"/>
      <c r="D72" s="2"/>
      <c r="E72" s="2">
        <v>0</v>
      </c>
    </row>
    <row r="73" spans="1:6">
      <c r="A73" s="2"/>
      <c r="B73" s="2" t="s">
        <v>56</v>
      </c>
      <c r="C73" s="2"/>
      <c r="D73" s="2"/>
      <c r="E73" s="6">
        <f>SUM(E69:E72)</f>
        <v>588578000</v>
      </c>
    </row>
    <row r="74" spans="1:6">
      <c r="A74" s="2"/>
      <c r="B74" s="2"/>
      <c r="C74" s="2"/>
      <c r="D74" s="2"/>
      <c r="E74" s="2"/>
    </row>
    <row r="75" spans="1:6">
      <c r="A75" s="2"/>
      <c r="B75" s="2" t="s">
        <v>57</v>
      </c>
      <c r="C75" s="2"/>
      <c r="D75" s="2"/>
      <c r="E75" s="5">
        <v>-234032544</v>
      </c>
    </row>
    <row r="76" spans="1:6">
      <c r="A76" s="2"/>
      <c r="B76" s="2"/>
      <c r="C76" s="2"/>
      <c r="D76" s="2"/>
      <c r="E76" s="2"/>
    </row>
    <row r="77" spans="1:6">
      <c r="A77" s="2"/>
      <c r="B77" s="2"/>
      <c r="C77" s="2"/>
      <c r="D77" s="2"/>
      <c r="E77" s="2"/>
    </row>
    <row r="78" spans="1:6">
      <c r="A78" s="2"/>
      <c r="B78" s="2"/>
      <c r="C78" s="2"/>
      <c r="D78" s="2"/>
      <c r="E78" s="2"/>
    </row>
    <row r="79" spans="1:6">
      <c r="A79" s="2"/>
      <c r="B79" s="2"/>
      <c r="C79" s="2"/>
      <c r="D79" s="2"/>
      <c r="E79" s="2"/>
    </row>
    <row r="80" spans="1:6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</sheetData>
  <phoneticPr fontId="0" type="noConversion"/>
  <pageMargins left="0.75" right="0.75" top="1" bottom="1" header="0.5" footer="0.5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Kvist Hansen</dc:creator>
  <cp:lastModifiedBy>B203288</cp:lastModifiedBy>
  <cp:lastPrinted>2011-04-28T06:51:03Z</cp:lastPrinted>
  <dcterms:created xsi:type="dcterms:W3CDTF">2011-04-23T21:06:26Z</dcterms:created>
  <dcterms:modified xsi:type="dcterms:W3CDTF">2011-04-28T06:52:07Z</dcterms:modified>
</cp:coreProperties>
</file>