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1355" windowHeight="8700" tabRatio="888"/>
  </bookViews>
  <sheets>
    <sheet name="Master List" sheetId="1" r:id="rId1"/>
    <sheet name="Site Selection Conflicts" sheetId="2" r:id="rId2"/>
    <sheet name="Site Selection Solutions" sheetId="3" r:id="rId3"/>
    <sheet name="Local Dynamics Conflicts" sheetId="4" r:id="rId4"/>
    <sheet name="Local Dynamics Solutions" sheetId="5" r:id="rId5"/>
    <sheet name="Participatory Planning Conflict" sheetId="6" r:id="rId6"/>
    <sheet name="Participatory Planning Solution" sheetId="7" r:id="rId7"/>
    <sheet name="Ownership Structure Conflicts" sheetId="8" r:id="rId8"/>
    <sheet name="Ownership Structure Solutions" sheetId="9" r:id="rId9"/>
    <sheet name="Financial &amp; Economic Conflicts" sheetId="10" r:id="rId10"/>
    <sheet name="Financial &amp; Economic Solutions" sheetId="11" r:id="rId11"/>
    <sheet name="Reference Sources" sheetId="14" r:id="rId12"/>
    <sheet name="Blank Conflict" sheetId="12" r:id="rId13"/>
    <sheet name="Blank Solutions" sheetId="13" r:id="rId14"/>
  </sheets>
  <calcPr calcId="125725"/>
</workbook>
</file>

<file path=xl/calcChain.xml><?xml version="1.0" encoding="utf-8"?>
<calcChain xmlns="http://schemas.openxmlformats.org/spreadsheetml/2006/main">
  <c r="G121" i="1"/>
  <c r="J120"/>
  <c r="K119"/>
  <c r="K118"/>
  <c r="F115"/>
  <c r="D115"/>
  <c r="H113"/>
  <c r="K112"/>
  <c r="K111"/>
  <c r="M110"/>
  <c r="M109"/>
  <c r="F114"/>
  <c r="K108"/>
  <c r="D108"/>
  <c r="H107"/>
  <c r="I104"/>
  <c r="K96"/>
  <c r="I95"/>
  <c r="I94"/>
  <c r="I93"/>
  <c r="L92"/>
  <c r="L91"/>
  <c r="J90"/>
  <c r="J89"/>
  <c r="L88"/>
  <c r="M87"/>
  <c r="M84"/>
  <c r="H83"/>
  <c r="I82"/>
  <c r="J81"/>
  <c r="I80"/>
  <c r="F84"/>
  <c r="P73"/>
  <c r="L72"/>
  <c r="Q71"/>
  <c r="K68"/>
  <c r="M67"/>
  <c r="K66"/>
  <c r="J65"/>
  <c r="K64"/>
  <c r="P61"/>
  <c r="M60"/>
  <c r="M53"/>
  <c r="Q52"/>
  <c r="I52"/>
  <c r="J52"/>
  <c r="Q51"/>
  <c r="I51"/>
  <c r="J51"/>
  <c r="K51"/>
  <c r="L51"/>
  <c r="M51"/>
  <c r="H48"/>
  <c r="J47"/>
  <c r="I46"/>
  <c r="L45"/>
  <c r="J42"/>
  <c r="H41"/>
  <c r="I38"/>
  <c r="N37"/>
  <c r="J36"/>
  <c r="I35"/>
  <c r="K34"/>
  <c r="K27"/>
  <c r="I26"/>
  <c r="K25"/>
  <c r="J24"/>
  <c r="G21"/>
  <c r="I21"/>
  <c r="K18"/>
  <c r="G18"/>
  <c r="K17"/>
  <c r="J17"/>
  <c r="G10"/>
  <c r="J9"/>
  <c r="H8"/>
  <c r="K7"/>
  <c r="G6"/>
  <c r="I6"/>
  <c r="N23" i="5"/>
  <c r="L53" i="1" s="1"/>
  <c r="R22" i="5"/>
  <c r="P52" i="1" s="1"/>
  <c r="Q22" i="5"/>
  <c r="O52" i="1" s="1"/>
  <c r="P22" i="5"/>
  <c r="N52" i="1" s="1"/>
  <c r="I6" i="3"/>
  <c r="G8" i="1" s="1"/>
  <c r="K7" i="3"/>
  <c r="I9" i="1" s="1"/>
  <c r="J7" i="3"/>
  <c r="H9" i="1" s="1"/>
  <c r="I7" i="3"/>
  <c r="G9" i="1" s="1"/>
  <c r="H7" i="3"/>
  <c r="L5"/>
  <c r="J7" i="1" s="1"/>
  <c r="J4" i="3"/>
  <c r="H6" i="1" s="1"/>
  <c r="H21" i="11"/>
  <c r="F120" i="1" s="1"/>
  <c r="K21" i="11"/>
  <c r="I120" i="1" s="1"/>
  <c r="J19" i="11"/>
  <c r="H118" i="1" s="1"/>
  <c r="J20" i="11"/>
  <c r="H119" i="1" s="1"/>
  <c r="J21" i="11"/>
  <c r="H120" i="1" s="1"/>
  <c r="H22" i="11"/>
  <c r="F121" i="1" s="1"/>
  <c r="I21" i="11"/>
  <c r="G120" i="1" s="1"/>
  <c r="H20" i="11"/>
  <c r="F119" i="1" s="1"/>
  <c r="H19" i="11"/>
  <c r="F118" i="1" s="1"/>
  <c r="L23" i="5"/>
  <c r="J53" i="1" s="1"/>
  <c r="M23" i="5"/>
  <c r="K53" i="1" s="1"/>
  <c r="K23" i="5"/>
  <c r="I53" i="1" s="1"/>
  <c r="R21" i="5"/>
  <c r="P51" i="1" s="1"/>
  <c r="Q21" i="5"/>
  <c r="O51" i="1" s="1"/>
  <c r="P21" i="5"/>
  <c r="N51" i="1" s="1"/>
  <c r="I20" i="11"/>
  <c r="G119" i="1" s="1"/>
  <c r="I19" i="11"/>
  <c r="G118" i="1" s="1"/>
  <c r="I14" i="11"/>
  <c r="G113" i="1" s="1"/>
  <c r="J23" i="3"/>
  <c r="H26" i="1" s="1"/>
  <c r="H14" i="11"/>
  <c r="F113" i="1" s="1"/>
  <c r="L13" i="11"/>
  <c r="J112" i="1" s="1"/>
  <c r="K13" i="11"/>
  <c r="I112" i="1" s="1"/>
  <c r="J13" i="11"/>
  <c r="H112" i="1" s="1"/>
  <c r="I13" i="11"/>
  <c r="G112" i="1" s="1"/>
  <c r="H13" i="11"/>
  <c r="F112" i="1" s="1"/>
  <c r="L12" i="11"/>
  <c r="J111" i="1" s="1"/>
  <c r="K12" i="11"/>
  <c r="I111" i="1" s="1"/>
  <c r="J12" i="11"/>
  <c r="H111" i="1" s="1"/>
  <c r="H12" i="11"/>
  <c r="F111" i="1" s="1"/>
  <c r="H11" i="11"/>
  <c r="F110" i="1" s="1"/>
  <c r="I11" i="11"/>
  <c r="G110" i="1" s="1"/>
  <c r="N11" i="11"/>
  <c r="L110" i="1" s="1"/>
  <c r="M11" i="11"/>
  <c r="K110" i="1" s="1"/>
  <c r="L11" i="11"/>
  <c r="J110" i="1" s="1"/>
  <c r="K11" i="11"/>
  <c r="I110" i="1" s="1"/>
  <c r="J11" i="11"/>
  <c r="H110" i="1" s="1"/>
  <c r="N10" i="11"/>
  <c r="L109" i="1" s="1"/>
  <c r="M10" i="11"/>
  <c r="K109" i="1" s="1"/>
  <c r="L10" i="11"/>
  <c r="J109" i="1" s="1"/>
  <c r="K10" i="11"/>
  <c r="I109" i="1" s="1"/>
  <c r="H10" i="11"/>
  <c r="F109" i="1" s="1"/>
  <c r="J10" i="11"/>
  <c r="H109" i="1" s="1"/>
  <c r="I10" i="11"/>
  <c r="G109" i="1" s="1"/>
  <c r="H9" i="11"/>
  <c r="F108" i="1" s="1"/>
  <c r="L9" i="11"/>
  <c r="J108" i="1" s="1"/>
  <c r="K9" i="11"/>
  <c r="I108" i="1" s="1"/>
  <c r="J9" i="11"/>
  <c r="H108" i="1" s="1"/>
  <c r="I9" i="11"/>
  <c r="G108" i="1" s="1"/>
  <c r="H8" i="11"/>
  <c r="F107" i="1" s="1"/>
  <c r="I8" i="11"/>
  <c r="G107" i="1" s="1"/>
  <c r="H5" i="11"/>
  <c r="F104" i="1" s="1"/>
  <c r="J5" i="11"/>
  <c r="H104" i="1" s="1"/>
  <c r="I5" i="11"/>
  <c r="G104" i="1" s="1"/>
  <c r="H13" i="9"/>
  <c r="F89" i="1" s="1"/>
  <c r="I13" i="9"/>
  <c r="G89" i="1" s="1"/>
  <c r="H20" i="9"/>
  <c r="F96" i="1" s="1"/>
  <c r="J20" i="9"/>
  <c r="H96" i="1" s="1"/>
  <c r="I20" i="9"/>
  <c r="G96" i="1" s="1"/>
  <c r="K20" i="9"/>
  <c r="I96" i="1" s="1"/>
  <c r="L20" i="9"/>
  <c r="J96" i="1" s="1"/>
  <c r="H19" i="9"/>
  <c r="F95" i="1" s="1"/>
  <c r="H18" i="9"/>
  <c r="F94" i="1" s="1"/>
  <c r="I19" i="9"/>
  <c r="G95" i="1" s="1"/>
  <c r="I18" i="9"/>
  <c r="G94" i="1" s="1"/>
  <c r="J19" i="9"/>
  <c r="H95" i="1" s="1"/>
  <c r="J18" i="9"/>
  <c r="H94" i="1" s="1"/>
  <c r="H17" i="9"/>
  <c r="F93" i="1" s="1"/>
  <c r="I17" i="9"/>
  <c r="G93" i="1" s="1"/>
  <c r="J17" i="9"/>
  <c r="H93" i="1" s="1"/>
  <c r="Q5" i="7"/>
  <c r="O61" i="1" s="1"/>
  <c r="P5" i="7"/>
  <c r="N61" i="1" s="1"/>
  <c r="O5" i="7"/>
  <c r="M61" i="1" s="1"/>
  <c r="N5" i="7"/>
  <c r="L61" i="1" s="1"/>
  <c r="K16" i="9"/>
  <c r="I92" i="1" s="1"/>
  <c r="L16" i="9"/>
  <c r="J92" i="1" s="1"/>
  <c r="M16" i="9"/>
  <c r="K92" i="1" s="1"/>
  <c r="J16" i="9"/>
  <c r="H92" i="1" s="1"/>
  <c r="I16" i="9"/>
  <c r="G92" i="1" s="1"/>
  <c r="H16" i="9"/>
  <c r="F92" i="1" s="1"/>
  <c r="K15" i="9"/>
  <c r="I91" i="1" s="1"/>
  <c r="L15" i="9"/>
  <c r="J91" i="1" s="1"/>
  <c r="M15" i="9"/>
  <c r="K91" i="1" s="1"/>
  <c r="J15" i="9"/>
  <c r="H91" i="1" s="1"/>
  <c r="I15" i="9"/>
  <c r="G91" i="1" s="1"/>
  <c r="H15" i="9"/>
  <c r="F91" i="1" s="1"/>
  <c r="H14" i="9"/>
  <c r="F90" i="1" s="1"/>
  <c r="J14" i="9"/>
  <c r="H90" i="1" s="1"/>
  <c r="K14" i="9"/>
  <c r="I90" i="1" s="1"/>
  <c r="I14" i="9"/>
  <c r="G90" i="1" s="1"/>
  <c r="K13" i="9"/>
  <c r="I89" i="1" s="1"/>
  <c r="J13" i="9"/>
  <c r="H89" i="1" s="1"/>
  <c r="O7" i="5"/>
  <c r="M37" i="1" s="1"/>
  <c r="H12" i="9"/>
  <c r="F88" i="1" s="1"/>
  <c r="I12" i="9"/>
  <c r="G88" i="1" s="1"/>
  <c r="K12" i="9"/>
  <c r="I88" i="1" s="1"/>
  <c r="I11" i="9"/>
  <c r="G87" i="1" s="1"/>
  <c r="H11" i="9"/>
  <c r="F87" i="1" s="1"/>
  <c r="J11" i="9"/>
  <c r="H87" i="1" s="1"/>
  <c r="M11" i="9"/>
  <c r="K87" i="1" s="1"/>
  <c r="L11" i="9"/>
  <c r="J87" i="1" s="1"/>
  <c r="J8" i="9"/>
  <c r="H84" i="1" s="1"/>
  <c r="L4" i="5"/>
  <c r="J34" i="1" s="1"/>
  <c r="P17" i="7"/>
  <c r="N73" i="1" s="1"/>
  <c r="R15" i="7"/>
  <c r="P71" i="1" s="1"/>
  <c r="N11" i="7"/>
  <c r="L67" i="1" s="1"/>
  <c r="J5" i="9"/>
  <c r="H81" i="1" s="1"/>
  <c r="J6" i="5"/>
  <c r="H36" i="1" s="1"/>
  <c r="H7" i="9"/>
  <c r="F83" i="1" s="1"/>
  <c r="I7" i="9"/>
  <c r="G83" i="1" s="1"/>
  <c r="H4" i="9"/>
  <c r="F80" i="1" s="1"/>
  <c r="H5" i="9"/>
  <c r="F81" i="1" s="1"/>
  <c r="O17" i="7"/>
  <c r="M73" i="1" s="1"/>
  <c r="Q15" i="7"/>
  <c r="O71" i="1" s="1"/>
  <c r="H6" i="9"/>
  <c r="F82" i="1" s="1"/>
  <c r="I6" i="9"/>
  <c r="G82" i="1" s="1"/>
  <c r="J4" i="9"/>
  <c r="H80" i="1" s="1"/>
  <c r="I5" i="9"/>
  <c r="G81" i="1" s="1"/>
  <c r="L5" i="7"/>
  <c r="J61" i="1" s="1"/>
  <c r="I4" i="9"/>
  <c r="G80" i="1" s="1"/>
  <c r="P15" i="7"/>
  <c r="N71" i="1" s="1"/>
  <c r="N17" i="7"/>
  <c r="L73" i="1" s="1"/>
  <c r="N4" i="7"/>
  <c r="L60" i="1" s="1"/>
  <c r="K5" i="7"/>
  <c r="I61" i="1" s="1"/>
  <c r="J5" i="7"/>
  <c r="H61" i="1" s="1"/>
  <c r="L8" i="7"/>
  <c r="J64" i="1" s="1"/>
  <c r="J17" i="7"/>
  <c r="H73" i="1" s="1"/>
  <c r="H17" i="7"/>
  <c r="F73" i="1" s="1"/>
  <c r="K17" i="7"/>
  <c r="I73" i="1" s="1"/>
  <c r="K16" i="7"/>
  <c r="I72" i="1" s="1"/>
  <c r="J16" i="7"/>
  <c r="H72" i="1" s="1"/>
  <c r="I16" i="7"/>
  <c r="G72" i="1" s="1"/>
  <c r="H16" i="7"/>
  <c r="F72" i="1" s="1"/>
  <c r="N15" i="7"/>
  <c r="L71" i="1" s="1"/>
  <c r="L15" i="7"/>
  <c r="J71" i="1" s="1"/>
  <c r="K15" i="7"/>
  <c r="I71" i="1" s="1"/>
  <c r="J15" i="7"/>
  <c r="H71" i="1" s="1"/>
  <c r="H15" i="7"/>
  <c r="F71" i="1" s="1"/>
  <c r="I15" i="7"/>
  <c r="G71" i="1" s="1"/>
  <c r="J12" i="7"/>
  <c r="H68" i="1" s="1"/>
  <c r="L12" i="7"/>
  <c r="J68" i="1" s="1"/>
  <c r="K12" i="7"/>
  <c r="I68" i="1" s="1"/>
  <c r="K11" i="7"/>
  <c r="I67" i="1" s="1"/>
  <c r="J11" i="7"/>
  <c r="H67" i="1" s="1"/>
  <c r="I11" i="7"/>
  <c r="G67" i="1" s="1"/>
  <c r="K9" i="7"/>
  <c r="I65" i="1" s="1"/>
  <c r="L10" i="7"/>
  <c r="J66" i="1" s="1"/>
  <c r="I10" i="7"/>
  <c r="G66" i="1" s="1"/>
  <c r="H10" i="7"/>
  <c r="F66" i="1" s="1"/>
  <c r="H12" i="7"/>
  <c r="F68" i="1" s="1"/>
  <c r="I12" i="7"/>
  <c r="G68" i="1" s="1"/>
  <c r="H11" i="7"/>
  <c r="F67" i="1" s="1"/>
  <c r="K10" i="7"/>
  <c r="I66" i="1" s="1"/>
  <c r="L11" i="7"/>
  <c r="J67" i="1" s="1"/>
  <c r="J10" i="7"/>
  <c r="H66" i="1" s="1"/>
  <c r="J9" i="7"/>
  <c r="H65" i="1" s="1"/>
  <c r="I9" i="7"/>
  <c r="G65" i="1" s="1"/>
  <c r="H9" i="7"/>
  <c r="F65" i="1" s="1"/>
  <c r="K8" i="7"/>
  <c r="I64" i="1" s="1"/>
  <c r="M15" i="5"/>
  <c r="K45" i="1" s="1"/>
  <c r="J8" i="7"/>
  <c r="H64" i="1" s="1"/>
  <c r="I8" i="7"/>
  <c r="G64" i="1" s="1"/>
  <c r="I5" i="7"/>
  <c r="G61" i="1" s="1"/>
  <c r="L4" i="7"/>
  <c r="J60" i="1" s="1"/>
  <c r="K4" i="7"/>
  <c r="I60" i="1" s="1"/>
  <c r="I4" i="7"/>
  <c r="G60" i="1" s="1"/>
  <c r="H12" i="5"/>
  <c r="F42" i="1" s="1"/>
  <c r="H11" i="5"/>
  <c r="F41" i="1" s="1"/>
  <c r="K7" i="5"/>
  <c r="I37" i="1" s="1"/>
  <c r="H8" i="5"/>
  <c r="F38" i="1" s="1"/>
  <c r="J14" i="3"/>
  <c r="H17" i="1" s="1"/>
  <c r="I6" i="5"/>
  <c r="G36" i="1" s="1"/>
  <c r="H14" i="3"/>
  <c r="F17" i="1" s="1"/>
  <c r="I14" i="3"/>
  <c r="G17" i="1" s="1"/>
  <c r="J15" i="3"/>
  <c r="H18" i="1" s="1"/>
  <c r="H4" i="5"/>
  <c r="F34" i="1" s="1"/>
  <c r="L14" i="3"/>
  <c r="K5"/>
  <c r="I7" i="1" s="1"/>
  <c r="F27"/>
  <c r="F25"/>
  <c r="A12"/>
  <c r="F9"/>
  <c r="B53"/>
  <c r="B52"/>
  <c r="B51"/>
  <c r="B45"/>
  <c r="B42"/>
  <c r="B41"/>
  <c r="B38"/>
  <c r="B37"/>
  <c r="B34"/>
  <c r="A7" i="7"/>
  <c r="A7" i="5"/>
  <c r="H5" i="7"/>
  <c r="F61" i="1" s="1"/>
  <c r="J17" i="5"/>
  <c r="H47" i="1" s="1"/>
  <c r="L15" i="5"/>
  <c r="J45" i="1" s="1"/>
  <c r="K12" i="5"/>
  <c r="I42" i="1" s="1"/>
  <c r="J8" i="5"/>
  <c r="H38" i="1" s="1"/>
  <c r="L24" i="3"/>
  <c r="J27" i="1" s="1"/>
  <c r="K24" i="3"/>
  <c r="I27" i="1" s="1"/>
  <c r="H23" i="5"/>
  <c r="F53" i="1" s="1"/>
  <c r="J18" i="3"/>
  <c r="H21" i="1" s="1"/>
  <c r="J5" i="5"/>
  <c r="H35" i="1" s="1"/>
  <c r="O21" i="5"/>
  <c r="I23"/>
  <c r="G53" i="1" s="1"/>
  <c r="K22" i="5"/>
  <c r="I22"/>
  <c r="G52" i="1" s="1"/>
  <c r="L22" i="5"/>
  <c r="N21"/>
  <c r="K21"/>
  <c r="L21"/>
  <c r="M21"/>
  <c r="J21"/>
  <c r="H51" i="1" s="1"/>
  <c r="I21" i="5"/>
  <c r="G51" i="1" s="1"/>
  <c r="L7" i="5"/>
  <c r="J37" i="1" s="1"/>
  <c r="I18" i="5"/>
  <c r="G48" i="1" s="1"/>
  <c r="H18" i="5"/>
  <c r="F48" i="1" s="1"/>
  <c r="H17" i="5"/>
  <c r="F47" i="1" s="1"/>
  <c r="H16" i="5"/>
  <c r="F46" i="1" s="1"/>
  <c r="H15" i="5"/>
  <c r="F45" i="1" s="1"/>
  <c r="I15" i="5"/>
  <c r="G45" i="1" s="1"/>
  <c r="J24" i="3"/>
  <c r="H27" i="1" s="1"/>
  <c r="H6" i="5"/>
  <c r="F36" i="1" s="1"/>
  <c r="H5" i="5"/>
  <c r="F35" i="1" s="1"/>
  <c r="J4" i="5"/>
  <c r="H34" i="1" s="1"/>
  <c r="I12" i="5"/>
  <c r="G42" i="1" s="1"/>
  <c r="I11" i="5"/>
  <c r="G41" i="1" s="1"/>
  <c r="K15" i="3"/>
  <c r="I18" i="1" s="1"/>
  <c r="I4" i="5"/>
  <c r="G34" i="1" s="1"/>
  <c r="J7" i="5"/>
  <c r="H37" i="1" s="1"/>
  <c r="J5" i="3"/>
  <c r="H7" i="1" s="1"/>
  <c r="I24" i="3"/>
  <c r="G27" i="1" s="1"/>
  <c r="H24" i="3"/>
  <c r="I22"/>
  <c r="G25" i="1" s="1"/>
  <c r="H23" i="3"/>
  <c r="I18"/>
  <c r="H18"/>
  <c r="K14"/>
  <c r="I17" i="1" s="1"/>
  <c r="I5" i="3"/>
  <c r="G7" i="1" s="1"/>
  <c r="H5" i="3"/>
  <c r="F7" i="1" s="1"/>
  <c r="H8" i="3"/>
  <c r="F10" i="1" s="1"/>
  <c r="D120" l="1"/>
  <c r="F103"/>
  <c r="D103"/>
  <c r="A17" i="9"/>
  <c r="D83" i="1"/>
  <c r="D36"/>
  <c r="D48"/>
  <c r="N7" i="5"/>
  <c r="L37" i="1" s="1"/>
  <c r="A23" i="5"/>
  <c r="A118" i="1"/>
  <c r="A117"/>
  <c r="A114"/>
  <c r="A109"/>
  <c r="A107"/>
  <c r="A106"/>
  <c r="A103"/>
  <c r="A102"/>
  <c r="A96"/>
  <c r="A93"/>
  <c r="A89"/>
  <c r="A87"/>
  <c r="A86"/>
  <c r="A84"/>
  <c r="A82"/>
  <c r="A80"/>
  <c r="A79"/>
  <c r="A73"/>
  <c r="A71"/>
  <c r="A70"/>
  <c r="A66"/>
  <c r="A64"/>
  <c r="A63"/>
  <c r="A60"/>
  <c r="A59"/>
  <c r="A53"/>
  <c r="A52"/>
  <c r="A51"/>
  <c r="A50"/>
  <c r="A42"/>
  <c r="A41"/>
  <c r="A45"/>
  <c r="A44"/>
  <c r="A40"/>
  <c r="A38"/>
  <c r="A37"/>
  <c r="A34"/>
  <c r="A33"/>
  <c r="A25"/>
  <c r="A24"/>
  <c r="A23"/>
  <c r="A21"/>
  <c r="A20"/>
  <c r="A18"/>
  <c r="A17"/>
  <c r="A16"/>
  <c r="A13"/>
  <c r="A10"/>
  <c r="A5"/>
  <c r="A6"/>
  <c r="D95"/>
  <c r="D94"/>
  <c r="D93"/>
  <c r="B93"/>
  <c r="B96"/>
  <c r="A20" i="9"/>
  <c r="D92" i="1"/>
  <c r="D91"/>
  <c r="D96"/>
  <c r="D90"/>
  <c r="M8" i="9"/>
  <c r="K84" i="1" s="1"/>
  <c r="D53"/>
  <c r="J23" i="5"/>
  <c r="H53" i="1" s="1"/>
  <c r="J6" i="9"/>
  <c r="H82" i="1" s="1"/>
  <c r="D89"/>
  <c r="N8" i="9"/>
  <c r="L84" i="1" s="1"/>
  <c r="L12" i="9"/>
  <c r="J88" i="1" s="1"/>
  <c r="D46"/>
  <c r="J16" i="5"/>
  <c r="H46" i="1" s="1"/>
  <c r="I16" i="5"/>
  <c r="G46" i="1" s="1"/>
  <c r="D114"/>
  <c r="A15" i="11"/>
  <c r="B114" i="1"/>
  <c r="L20" i="11"/>
  <c r="J119" i="1" s="1"/>
  <c r="I23" i="3"/>
  <c r="G26" i="1" s="1"/>
  <c r="K19" i="11"/>
  <c r="I118" i="1" s="1"/>
  <c r="K20" i="11"/>
  <c r="I119" i="1" s="1"/>
  <c r="J12" i="9"/>
  <c r="H88" i="1" s="1"/>
  <c r="Q17" i="7"/>
  <c r="O73" i="1" s="1"/>
  <c r="K11" i="9"/>
  <c r="I87" i="1" s="1"/>
  <c r="D27"/>
  <c r="K17" i="5"/>
  <c r="I47" i="1" s="1"/>
  <c r="K4" i="5"/>
  <c r="I34" i="1" s="1"/>
  <c r="F26"/>
  <c r="D26"/>
  <c r="B25"/>
  <c r="D25"/>
  <c r="L22" i="3"/>
  <c r="J25" i="1" s="1"/>
  <c r="H22" i="3"/>
  <c r="J22"/>
  <c r="H25" i="1" s="1"/>
  <c r="K22" i="3"/>
  <c r="I25" i="1" s="1"/>
  <c r="A22" i="3"/>
  <c r="L15"/>
  <c r="J18" i="1" s="1"/>
  <c r="M12" i="9"/>
  <c r="K88" i="1" s="1"/>
  <c r="A13" i="9"/>
  <c r="B89" i="1"/>
  <c r="D24"/>
  <c r="K21" i="3"/>
  <c r="I24" i="1" s="1"/>
  <c r="J21" i="3"/>
  <c r="H24" i="1" s="1"/>
  <c r="I21" i="3"/>
  <c r="G24" i="1" s="1"/>
  <c r="H21" i="3"/>
  <c r="F24" i="1" s="1"/>
  <c r="I15" i="3"/>
  <c r="I4"/>
  <c r="A21"/>
  <c r="B24" i="1"/>
  <c r="D84"/>
  <c r="I8" i="9"/>
  <c r="G84" i="1" s="1"/>
  <c r="K8" i="9"/>
  <c r="I84" i="1" s="1"/>
  <c r="L8" i="9"/>
  <c r="J84" i="1" s="1"/>
  <c r="A8" i="9"/>
  <c r="B84" i="1"/>
  <c r="K6" i="5"/>
  <c r="I36" i="1" s="1"/>
  <c r="D113"/>
  <c r="D112"/>
  <c r="D88"/>
  <c r="M5" i="7"/>
  <c r="K61" i="1" s="1"/>
  <c r="K5" i="9"/>
  <c r="I81" i="1" s="1"/>
  <c r="N11" i="9"/>
  <c r="L87" i="1" s="1"/>
  <c r="I12" i="11"/>
  <c r="G111" i="1" s="1"/>
  <c r="D81"/>
  <c r="D87"/>
  <c r="B87"/>
  <c r="L19" i="11"/>
  <c r="J118" i="1" s="1"/>
  <c r="A11" i="9"/>
  <c r="A10"/>
  <c r="D111" i="1"/>
  <c r="D68"/>
  <c r="H7" i="5"/>
  <c r="F37" i="1" s="1"/>
  <c r="I5" i="5"/>
  <c r="G35" i="1" s="1"/>
  <c r="D121"/>
  <c r="A18" i="11"/>
  <c r="D38" i="1"/>
  <c r="A8" i="5"/>
  <c r="J15"/>
  <c r="H45" i="1" s="1"/>
  <c r="D104"/>
  <c r="D61"/>
  <c r="D118"/>
  <c r="D109"/>
  <c r="D110"/>
  <c r="A10" i="11"/>
  <c r="B109" i="1"/>
  <c r="A7" i="11"/>
  <c r="D107" i="1"/>
  <c r="D119"/>
  <c r="B107"/>
  <c r="B103"/>
  <c r="B118"/>
  <c r="A8" i="11"/>
  <c r="A4"/>
  <c r="H21" i="5"/>
  <c r="D9" i="1"/>
  <c r="J22" i="5"/>
  <c r="H52" i="1" s="1"/>
  <c r="H22" i="5"/>
  <c r="F52" i="1" s="1"/>
  <c r="D8"/>
  <c r="H6" i="3"/>
  <c r="F8" i="1" s="1"/>
  <c r="O22" i="5"/>
  <c r="M52" i="1" s="1"/>
  <c r="D82"/>
  <c r="A6" i="9"/>
  <c r="B82" i="1"/>
  <c r="A19" i="11"/>
  <c r="K15" i="5"/>
  <c r="I45" i="1" s="1"/>
  <c r="I17" i="5"/>
  <c r="G47" i="1" s="1"/>
  <c r="J12" i="5"/>
  <c r="H42" i="1" s="1"/>
  <c r="D10"/>
  <c r="A8" i="3"/>
  <c r="B10" i="1"/>
  <c r="N22" i="5"/>
  <c r="L52" i="1" s="1"/>
  <c r="L16" i="7"/>
  <c r="J72" i="1" s="1"/>
  <c r="M4" i="7"/>
  <c r="K60" i="1" s="1"/>
  <c r="D65"/>
  <c r="D47"/>
  <c r="F21"/>
  <c r="D21"/>
  <c r="D13"/>
  <c r="D80"/>
  <c r="D73"/>
  <c r="F51"/>
  <c r="D45"/>
  <c r="D42"/>
  <c r="H13"/>
  <c r="M22" i="5"/>
  <c r="K52" i="1" s="1"/>
  <c r="M11" i="7"/>
  <c r="K67" i="1" s="1"/>
  <c r="M15" i="7"/>
  <c r="K71" i="1" s="1"/>
  <c r="I17" i="7"/>
  <c r="G73" i="1" s="1"/>
  <c r="L17" i="7"/>
  <c r="J73" i="1" s="1"/>
  <c r="M17" i="7"/>
  <c r="K73" i="1" s="1"/>
  <c r="A17" i="7"/>
  <c r="B73" i="1"/>
  <c r="D67"/>
  <c r="O15" i="7"/>
  <c r="M71" i="1" s="1"/>
  <c r="M16" i="7"/>
  <c r="K72" i="1" s="1"/>
  <c r="D72"/>
  <c r="I7" i="5"/>
  <c r="G37" i="1" s="1"/>
  <c r="M7" i="5"/>
  <c r="K37" i="1" s="1"/>
  <c r="D37"/>
  <c r="D71"/>
  <c r="H15" i="3"/>
  <c r="F18" i="1" s="1"/>
  <c r="D35"/>
  <c r="G13"/>
  <c r="H11" i="3"/>
  <c r="F13" i="1" s="1"/>
  <c r="H4" i="3"/>
  <c r="F6" i="1" s="1"/>
  <c r="D18"/>
  <c r="A15" i="3"/>
  <c r="D52" i="1"/>
  <c r="A22" i="5"/>
  <c r="D66" i="1"/>
  <c r="D51"/>
  <c r="B66"/>
  <c r="A10" i="7"/>
  <c r="H4"/>
  <c r="F60" i="1" s="1"/>
  <c r="D7"/>
  <c r="A15" i="7"/>
  <c r="B71" i="1"/>
  <c r="A14" i="7"/>
  <c r="D6" i="1"/>
  <c r="D64"/>
  <c r="H8" i="7"/>
  <c r="F64" i="1" s="1"/>
  <c r="B64"/>
  <c r="A8" i="7"/>
  <c r="A3" i="11"/>
  <c r="B80" i="1"/>
  <c r="A3" i="9"/>
  <c r="A3" i="7"/>
  <c r="A20" i="5"/>
  <c r="A14"/>
  <c r="A10"/>
  <c r="A3"/>
  <c r="A13" i="3"/>
  <c r="A20"/>
  <c r="A17"/>
  <c r="A10"/>
  <c r="A3"/>
  <c r="A12" i="5"/>
  <c r="B60" i="1"/>
  <c r="A4" i="7"/>
  <c r="A15" i="5"/>
  <c r="B21" i="1"/>
  <c r="A18" i="3"/>
  <c r="B18" i="1"/>
  <c r="B17"/>
  <c r="B13"/>
  <c r="A11" i="3"/>
  <c r="B6" i="1"/>
  <c r="A4" i="3"/>
  <c r="A21" i="5"/>
  <c r="A4" i="9"/>
  <c r="I8" i="5"/>
  <c r="G38" i="1" s="1"/>
  <c r="J4" i="7"/>
  <c r="H60" i="1" s="1"/>
  <c r="D41"/>
  <c r="A11" i="5"/>
  <c r="D60" i="1"/>
  <c r="D34"/>
  <c r="A4" i="5"/>
  <c r="A14" i="3"/>
  <c r="D17" i="1"/>
</calcChain>
</file>

<file path=xl/sharedStrings.xml><?xml version="1.0" encoding="utf-8"?>
<sst xmlns="http://schemas.openxmlformats.org/spreadsheetml/2006/main" count="682" uniqueCount="568">
  <si>
    <t xml:space="preserve">1. Site Selection: </t>
  </si>
  <si>
    <t>a. Visual Impact</t>
  </si>
  <si>
    <t>(Wolsink, 2000)</t>
  </si>
  <si>
    <t>a. Actor Relationships</t>
  </si>
  <si>
    <t>c. Landscape Attachment (cultural/historic value)</t>
  </si>
  <si>
    <t>d. Environmental Impact</t>
  </si>
  <si>
    <t>2. Local Dynamics:</t>
  </si>
  <si>
    <t>c. Dedicated Opposition</t>
  </si>
  <si>
    <t>d. Negative General Public Opinion</t>
  </si>
  <si>
    <t>a. Exclusion of Stakeholders</t>
  </si>
  <si>
    <t>3. Participatory Planning:</t>
  </si>
  <si>
    <t>4. Ownership Structures:</t>
  </si>
  <si>
    <t>5. Financial/Economic Issues:</t>
  </si>
  <si>
    <t>Site Selection Issues</t>
  </si>
  <si>
    <t>Conflict Issue Library Reference</t>
  </si>
  <si>
    <t>Site Selection Solutions</t>
  </si>
  <si>
    <t>Conflict</t>
  </si>
  <si>
    <t>Solution</t>
  </si>
  <si>
    <t>(Krohn, 1998)</t>
  </si>
  <si>
    <t>Solution Strategy Library References</t>
  </si>
  <si>
    <t xml:space="preserve"> </t>
  </si>
  <si>
    <t>Local Dynamics Conflict Issues</t>
  </si>
  <si>
    <t>Conflict Issues</t>
  </si>
  <si>
    <t>Local Dynamics Solution Strategies</t>
  </si>
  <si>
    <t>Solution Strategies</t>
  </si>
  <si>
    <t>Participatory Planning Conflict Issues</t>
  </si>
  <si>
    <t>Participatory Planning Solution Strategies</t>
  </si>
  <si>
    <t>Ownership Structure Conflict Issues</t>
  </si>
  <si>
    <t>Ownership Structure Solution Strategies</t>
  </si>
  <si>
    <t>Financial and Economic Conflict Issues</t>
  </si>
  <si>
    <t>Financial &amp; Economic Solution Strategies</t>
  </si>
  <si>
    <t>Paraphrase</t>
  </si>
  <si>
    <t>Description by Reference Source</t>
  </si>
  <si>
    <t>OVERVIEW</t>
  </si>
  <si>
    <t>Policy makers and developers commonly assume that any opposition to wind turbines is based on NIMBY attitudes and is therefore invalid and obstructionist. However, Wolsink posits that most opposition should not be considered NIMBY outright, and instead arises frequently from poor developer planning steps, inappropriate project siting proposals, and exclusion of the local populace. (me)</t>
  </si>
  <si>
    <t>KeyWords</t>
  </si>
  <si>
    <t>Sources</t>
  </si>
  <si>
    <t>ii. "Prior attachment to land" is major issue for acceptance</t>
  </si>
  <si>
    <t>i. Interference with natural areas/bird endangerment</t>
  </si>
  <si>
    <t>i. Local actor relationships are crucial (resident, developer, authorities, etc…)</t>
  </si>
  <si>
    <t>b. Identifying Opposition and Support Prior to Development</t>
  </si>
  <si>
    <t>i. Those who own shares are much more likely to approve of wind projects</t>
  </si>
  <si>
    <t>General Notes</t>
  </si>
  <si>
    <t>Policy makers and developers commonly assume that any opposition to wind turbines is based on NIMBY attitudes and is therefore invalid and obstructionist (Wolsink, 2000). However, Wolsink posits that most opposition should not be considered NIMBY outright, and instead arises frequently from poor developer planning steps, inappropriate project siting proposals, and exclusion of the local populace. (me)</t>
  </si>
  <si>
    <t>Once a project is announced the opinions are formed based on "local variables". (me)</t>
  </si>
  <si>
    <t>"characteristics of the selected site are crucial for the attitudes that people develop. Obviously, concerns about interference (mainly noise) are dependent on the location. Hence, any intention to resist is explained either by characteristics of the selected location, or by an overall aversion to large numbers of wind turbines in the countryside. The personal assessment of the benefits of wind power hardly enters the argument in the trade-off." - (Wolsink, 2000)</t>
  </si>
  <si>
    <t>This is the basis of why we need a flexible FDA approach. Because each project will face local opposition in a unique setting. (me)</t>
  </si>
  <si>
    <t>The discussion in a community is nearly always concerning SITE SPECIFIC FEATURES. This is crucial to understand from a developers perspective because each site carries a distinct personal connection with each individual resident. It will be virtually impossible to appease everyone! (me)</t>
  </si>
  <si>
    <t>Traditional mistake by large developers is to see siting issues as a result of the planning system, rather than an embedded issue for any local resident… (me)</t>
  </si>
  <si>
    <t>"Although siting is recognized as the most important factor in the development of wind energy, those active in the electricity sector tend to view this as merely a `market imperfection' or a `bureaucratic obstacle' [20]. Such a narrow view is hardly conducive to effective planning." -(Wolsink, 2000)</t>
  </si>
  <si>
    <t>Also, see same Onenote sections about "Types of Resistance"</t>
  </si>
  <si>
    <r>
      <rPr>
        <b/>
        <sz val="11"/>
        <color theme="1"/>
        <rFont val="Calibri"/>
        <family val="2"/>
        <scheme val="minor"/>
      </rPr>
      <t>NOTE:</t>
    </r>
    <r>
      <rPr>
        <sz val="11"/>
        <color theme="1"/>
        <rFont val="Calibri"/>
        <family val="2"/>
        <scheme val="minor"/>
      </rPr>
      <t xml:space="preserve"> Interestingly, "recreational areas" were deemed NOT acceptable by 70% of respondents. What do they mean by recreational? This could hinder my wind "parks" idea…? -(Wolsink, 2000)</t>
    </r>
  </si>
  <si>
    <r>
      <rPr>
        <b/>
        <sz val="11"/>
        <color theme="1"/>
        <rFont val="Calibri"/>
        <family val="2"/>
        <scheme val="minor"/>
      </rPr>
      <t>See Onenote: Comparitive Analysis: Wolsink, 2000</t>
    </r>
    <r>
      <rPr>
        <sz val="11"/>
        <color theme="1"/>
        <rFont val="Calibri"/>
        <family val="2"/>
        <scheme val="minor"/>
      </rPr>
      <t>: Figure at the bottom about defining the factors that affect a person's opinions towards wind power</t>
    </r>
  </si>
  <si>
    <t>The notion that public acceptance is crucial to wind project success has been well documented, and also that visual impact/site conditions greatly affect public acceptance. The expectation then that central planning authorities (or outside developers for that matter) should be the ones to "determine the exact dimensions of individual wind power schemes... is a tragic mistake to make" (Wolsink, 2005).  (me)</t>
  </si>
  <si>
    <t>"Attitudes towards wind power are fundamentally different from attitudes towards wind farms, and this distinction is at the heart of most public attitude misunderstandings." (Wolsink, 2005)</t>
  </si>
  <si>
    <t>"Regarding the general attitude towards wind turbines, the picture is clear. People who own shares in a turbine are significantly more positive about wind power than people having no economic interest in the subject. Members of wind cooperatives are more willing to accept that their neighbour erect a turbine." (from a survey of a Danish town with a huge amount of wind turbines/ person) -(Krohn, 1998)</t>
  </si>
  <si>
    <t>"people in areas with significant public resistance to wind projects are not against the turbines themselves, they are primarily against the people who want to build the turbines. Often the local people are kept out of the decision making process. Some have hostile attitudes against the developers, the bureaucracy or the politicians beforehand." -(Krohn, 1998)</t>
  </si>
  <si>
    <t>"Attitudes towards concrete projects are site specific. They are primarily formed by the interaction with central actors and the extent of involvement of local interests are a major explanatory factor." -(Krohn, 1998)</t>
  </si>
  <si>
    <t>"visual evaluation of the impact of wind power on the values of the landscape is by far the dominant factor in explaining why some are opposed to wind power implementation and why others support it. Moreover, on the basis of other research on how people judge scenic value, we know that it is the type of landscape in which the turbine is sited that is the most significant factor." -(Wolsink, 2005)</t>
  </si>
  <si>
    <t>"If the perceived visual quality of a project is positive, people will probably support it. If the perceived visual quality is negative, people may become opponents, even though they remain in support of wind power in general." -(Wolsink, 2000)</t>
  </si>
  <si>
    <t>"The strongest impact on the attitudes concerned the aesthetic value of wind turbines." This factor was far more influential in the surveys than the perceived environmental benefits of wind power over conventional energy (GHG, carbon, etc…) -(Wolsink, 2000)</t>
  </si>
  <si>
    <t>Attitudes may be more favorable in places that have prior experience with wind energy than those that don't. This means that opposition may be strongest for areas with no or little actual experience/ knowledge about wind farms. -(me)</t>
  </si>
  <si>
    <t>It is not assured that environmental groups will support wind proposals. Wildlife and nature conservationists often end up opposing these for avian or ecological impact reasons… -(Wolsink, 2000)</t>
  </si>
  <si>
    <t>"It takes only one devoted opponent to start for instance a legal procedure against a planning permit. This is one of the reasons why public conflicts over wind power plants have become the rule rather than the exception (Wolsink, 1996)." -(Krohn, 1998)</t>
  </si>
  <si>
    <t>"Lack of communication between the people who, shall live with the turbines, and the developers, the local bureaucracy, and the politicians seems to be the perfect catalyst for converting local skepticism, and negative attitudes into actual actions against specific projects. Conversely, information and dialogue is the road to acceptance." -(Krohn, 1998)</t>
  </si>
  <si>
    <t>"it is known that the degree of [local political] participation is dependent of feelings of self-efficacy. Citizens that doubt their ability to influence decisions are less likely to take any political action than persons that are more self-confident." -(Wolsink, 2000)</t>
  </si>
  <si>
    <t>b. Disrespecting/Misinterpreting Local Stakeholders</t>
  </si>
  <si>
    <t>"Policy actors and wind-power developers should direct themselves towards building up institutional capital for wind power and other renewable resources, instead of complaining about public attitudes. This implies that more open planning practises are needed. These can only emerge from reducing the arrogance of utilities, wind power developers, and public bodies involved." -(Wolsink 2000)</t>
  </si>
  <si>
    <t>"If the opposition is to be minimised all involved parties have to be offered real opportunities for influence on a project (Wolsink, 1996). Decision making over the heads of the local people is the direct way to protests." -(Krohn, 1998)</t>
  </si>
  <si>
    <r>
      <t xml:space="preserve">"Mostly projects are planned first and third party acceptance is requested later, according to the </t>
    </r>
    <r>
      <rPr>
        <b/>
        <sz val="11"/>
        <color theme="1"/>
        <rFont val="Calibri"/>
        <family val="2"/>
        <scheme val="minor"/>
      </rPr>
      <t>decide-announce-defend</t>
    </r>
    <r>
      <rPr>
        <sz val="11"/>
        <color theme="1"/>
        <rFont val="Calibri"/>
        <family val="2"/>
        <scheme val="minor"/>
      </rPr>
      <t xml:space="preserve"> model. This practise tends to offend other parties and turns out to be destructive for achieving wind-power capacity." -(Wolsink, 2000)</t>
    </r>
  </si>
  <si>
    <t>c. Perceived Equity and Fairness in Planning Process</t>
  </si>
  <si>
    <t>Developers and planners consistently assume that their proposal should be accepted simply because it is "Clean" wind energy. Thus any objections are the result of NIMBY attitudes or poor communication. -(Wolsink, 2005)</t>
  </si>
  <si>
    <t>This is a fundamental mistake often made. Developers tout the importance of clean energy for global reasons while local concerns are often not addressed or considered important. This leads to direct conflict with a local populace who is in nearly every case principally concerned with local issues (sighting, fairness, annoyance). (multiple sources; me)</t>
  </si>
  <si>
    <t>Prior to introducing a planned project, general opinion is very positive, during the planning and debate stage of a concrete project, opinions on whole turn less positive, while after completion opinion has been observed to rebound significantly once the local populace becomes accustomed to the facility. -(Wolsink, 2005)</t>
  </si>
  <si>
    <t>Assumptions that public support will lead to public acceptance have blinded some developers to the challenges associated with wind power. The economics and technological barriers are often considered the greatest obstacles, while in reality the local opposition/support can prove far more facilitating, or restrictive. (Wolsink, 2005; me)</t>
  </si>
  <si>
    <t>Notes</t>
  </si>
  <si>
    <t>"The success of wind power depends on how well the wind industry learns to include the public in decisions, both for the opportunities this allows for broader dissemination of information about wind power and for the suggestions the public can contribute to the discussion of their concerns and how to accommodate them" -(Wolsink, 2005)</t>
  </si>
  <si>
    <t>"Bad communication can always lead to problems, but the key question is always why there is bad communication. It is mostly caused by the way decision making is framed, e.g. by limiting the options for public participation to only consultation after the design and announcement of a project [45,46,59]. As regards wind power implementation, neither specific nor ‘top–down’ imposed decision making is likely to be as effective as a collaborative approach. It is a perfect example of the need for open-ness in the process and the avoidance of technocratic and corporatist based elite decision making." -(Wolsink, 2005)</t>
  </si>
  <si>
    <t>Although local attitudes are rooted in personal preferences, the decision/planning process can influence public opinion both positively and negatively. This is a critical area to consider for developers… (Krohn, 1998)</t>
  </si>
  <si>
    <t>A significant percentage of one study's respondents claimed that their opinions changed positively after expected risks never materialized. -(Van der Horst, 2007)</t>
  </si>
  <si>
    <t>There are many examples of proponents and opposition using scare-tactics and secondary concerns as their primary argument in public debate. This suggests that the developer will have to plan for all contingencies in a disputed planning situation, not just the rational ones. -(Van der Horst, 2007)</t>
  </si>
  <si>
    <r>
      <t xml:space="preserve">Essentially, the idea of </t>
    </r>
    <r>
      <rPr>
        <b/>
        <sz val="11"/>
        <color theme="1"/>
        <rFont val="Calibri"/>
        <family val="2"/>
        <scheme val="minor"/>
      </rPr>
      <t>use and non-use value</t>
    </r>
    <r>
      <rPr>
        <sz val="11"/>
        <color theme="1"/>
        <rFont val="Calibri"/>
        <family val="2"/>
        <scheme val="minor"/>
      </rPr>
      <t xml:space="preserve"> for land has to do with either direct access/use or intellectual attachment/importance of existence. Those who are attached via non-use concerns such as identity, religion, ideology may be much harder to convince that an objectionable land use is ultimately acceptable.   At the same time, those geographically based objectors (usually use-value based), while possibly less rigid in their objections, have more functional ability to group up and present an organized opposition. -(Van der Horst, 2007)
</t>
    </r>
  </si>
  <si>
    <t>e. General Site Selection Issues</t>
  </si>
  <si>
    <r>
      <t>"</t>
    </r>
    <r>
      <rPr>
        <b/>
        <sz val="11"/>
        <color theme="1"/>
        <rFont val="Calibri"/>
        <family val="2"/>
        <scheme val="minor"/>
      </rPr>
      <t>use-value</t>
    </r>
    <r>
      <rPr>
        <sz val="11"/>
        <color theme="1"/>
        <rFont val="Calibri"/>
        <family val="2"/>
        <scheme val="minor"/>
      </rPr>
      <t>" is used to describe the value of a landscape in terms of direct access (physical or visual access/use) and distance to a population center or undesirable land use. This implies that as distance increases away from these areas, the recreational value of land increases. -(Van der Horst, 2007)</t>
    </r>
  </si>
  <si>
    <t xml:space="preserve"> people who value rural landscapes for both use and non-use are often in-migrants. Or people who move to rural areas for the fact that they are not developed. They therefore value both use (visual and direct access), and non-use (place identity) in the landscape. These could present the most stringent objectors. they have been called "aspirational ruralists". -(Van der Horst, 2007)</t>
  </si>
  <si>
    <t>Collaborative Solutions</t>
  </si>
  <si>
    <t>"attitudes towards the developer, local decision makers, and the decision process have significant influence on the public attitude towards the project." -(Krohn, 1998)</t>
  </si>
  <si>
    <t>Understanding how a community works and adapts to changing circumstances is considered essential to predicting potential impacts from changes, such as wind development. communities who have healthy dynamics and are able to work together will almost certainly present more favorable wind opportunities. -(Gross, 2007)</t>
  </si>
  <si>
    <t>Collaborative Solution Options</t>
  </si>
  <si>
    <t>People develop perceptions of who in the community are winners and losers before an official outcome is even produced. This shows that the notion of process fairness greatly affects a person's view of outcome fairness, without even an official outcome to judge by. -(Gross, 2007)</t>
  </si>
  <si>
    <t>(Gross, 2007)</t>
  </si>
  <si>
    <t xml:space="preserve">Perceived secrecy, insufficient community discussion, and inequitable distribution of benefits were cited as the three main reasons that residents found the process unfair and thus the outcome unacceptable. -(Gross, 2007) </t>
  </si>
  <si>
    <t>The lack of perception of being "heard" by residents within the decision process was felt by all respondents. Furthermore, as a result of this lack of input ability an opposition group formed and became dominant in the discourse, possibly presenting an inaccurate picture of the community's actual feelings towards the proposal. -(Gross, 2007)</t>
  </si>
  <si>
    <t>Poor communication concerning the process of planning decisions can lead to some stakeholders feeling excluded, tricked, or mislead. They may also feel un-confident about whether they've had the opportunities to participate if the process is unclear to the public. This often creates opposition among stakeholders who might otherwise support the project-(Gross, 2007)</t>
  </si>
  <si>
    <t>These are often tied to bad communication between developer and local stakeholders, particularly concerning the planning and decision process. Stakeholders have claimed that insufficient information regarding the process caused them to object, this is a "process fairness" issue-(Gross, 2007)</t>
  </si>
  <si>
    <t>Local stakeholders often feel that the process and outcome favors one person or group over another, leading to perceived unfairness</t>
  </si>
  <si>
    <t>The lack of information and the perceived subversiveness of early landholder negotiations caused a boisterous opposition to arise. This opposition in turn was seen as drowning out the pro-view point and the result was a divided community in which clear winners and losers were identified. Winners being those landowners receiving income and losers being those situated near but not receiving income.  -(Gross, 2007)</t>
  </si>
  <si>
    <t>ii. Size of proposed wind farm</t>
  </si>
  <si>
    <t>(Devine-Wright, 2005)</t>
  </si>
  <si>
    <t>This has been shown in a number of international surveys. There has even been a "favourability gradient" proposed that suggests a "negative linear relationship between wind farm size and public support." -(Devine-Wright, 2005)</t>
  </si>
  <si>
    <t>These findings run contrary to the current mode of US thinking which has promoted very large scale wind farms as the most effective means of utilizing wind power. This idea is born out of the old technology point of view using centralized large power plants in out-of-sight locations, not considering the personal and landscape impacts that wind energy entails… -(me)</t>
  </si>
  <si>
    <t>"negative perceptions of wind farms may be motivated not only by negative evaluations of visual impact but also by a sense of lack of control over development or land use planning processes, and dissatisfaction with these procedures." Finally, he contends that development attempts that emphasize "high and authentic levels of public participation" are more likely to encourage greater planning success and lower levels of public opposition. -(Devine-Wright, 2005)</t>
  </si>
  <si>
    <t>While general opinion is fairly established, public perception of specific developments is a socially constructed phenomenon. As such, it is crucial to engage the local populace in a positive manner in order to most effectively garner support which can then spread through the community. -(Devine-Wright, 2005)</t>
  </si>
  <si>
    <t>Primary Solutions</t>
  </si>
  <si>
    <t>Primary Sources</t>
  </si>
  <si>
    <t>Danish studies show that economic involvement in cooperative wind farm ownership is associated with "significantly more positive" attitudes towards wind energy and greater willingness to accept further turbine development in the area than those not involved in an ownership scheme. -(Devine-Wright, 2005)</t>
  </si>
  <si>
    <t>"Regarding the general attitude towards wind turbines, the picture is clear. People who own shares in a turbine are significantly more positive about wind power than people having no economic interest in the subject. Members of wind cooperatives are more willing to accept that their neighbour erect a turbine." (from a survey of a Danish town with a huge amount of wind turbines/person) -(Krohn, 1998)</t>
  </si>
  <si>
    <t>Irish responders had a very low rate of interest in investing in wind farms. This could be explained by a lack of knowledge about investment opportunities and advantages, as well as a general difference in "the socio-cultural approach to wind farm development" in Ireland, which is similar to that of the US in terms of large scale, more centralized expectations than those of Denmark. -(Devine-Wright, 2005)</t>
  </si>
  <si>
    <t>A majority of European responders did not think that their opinion would affect decision makers' judgements on RE development. This indicates that a planning strategy that actually does allow local input in actual design decisions may surprise residents, thus improving local opinion. -(Devine-Wright, 2005)</t>
  </si>
  <si>
    <t>"Collectively, these studies suggest that local involvement, in either economic or political terms, tends to have positive affects upon public perceptions of wind farms and reflects growing interest in a ‘soft energy path’ emphasizing ‘community’ aspects of renewable energy development." -(Devine-Wright, 2005)</t>
  </si>
  <si>
    <t>Understanding the community dynamics in a targeted setting is a difficult and complex task. Due to the variation of social, demographic, and value-based opinions in any community, it is essential to comprise a more detailed understanding of the opinions within an area. Particularly, the support/opposition impact of outside developers should be considered as it affects local opinion. -(Devine-Wright, 2005)</t>
  </si>
  <si>
    <t>a. Competitive Market Ability of Wind Power</t>
  </si>
  <si>
    <t>Income generating potential is a serious obstacle due to technology competition, market barriers, interconnection and market complexities, infrastructure needs. -(Walker, 2008)</t>
  </si>
  <si>
    <t>(Walker, 2008)</t>
  </si>
  <si>
    <t>a. Design of Ownership Structure</t>
  </si>
  <si>
    <t>The targeted community must be understood, socially, politically, and in a regulatory sense in order to employ ownership structures from other examples</t>
  </si>
  <si>
    <t xml:space="preserve">Unfortunately this is largely a result of the current legislation in place politically. </t>
  </si>
  <si>
    <t>The unsteady nature of US incentives for wind power has greatly affected the overall implementation of this technology. Additionally, the design of legislation heavily favors large developments owned by institutions with very large incomes who can take advantage of the "passive" tax breaks -(multiple sources)</t>
  </si>
  <si>
    <t xml:space="preserve">b. Ability to Acquire Initial Investment </t>
  </si>
  <si>
    <t>i. Difficulty utilizing national and state incentives</t>
  </si>
  <si>
    <t>ii. Inability to raise sufficient capital</t>
  </si>
  <si>
    <t>High upfront costs of wind power require significant capital to be raised initially. This is a problem for many smaller/ private potential owners</t>
  </si>
  <si>
    <r>
      <t xml:space="preserve">Load management: </t>
    </r>
    <r>
      <rPr>
        <sz val="11"/>
        <color theme="1"/>
        <rFont val="Calibri"/>
        <family val="2"/>
        <scheme val="minor"/>
      </rPr>
      <t>Smaller scale projects are believed to reduce some of the issues of large scale variable RE installations by minimizing the strain on local transmission/distribution networks. Local RE also provides potential security to the community in the case of larger grid failures. -(Walker, 2008)</t>
    </r>
  </si>
  <si>
    <t>(Jones, 2009)</t>
  </si>
  <si>
    <r>
      <t xml:space="preserve">The </t>
    </r>
    <r>
      <rPr>
        <b/>
        <sz val="11"/>
        <color theme="1"/>
        <rFont val="Calibri"/>
        <family val="2"/>
        <scheme val="minor"/>
      </rPr>
      <t>Democratic Deficit</t>
    </r>
    <r>
      <rPr>
        <sz val="11"/>
        <color theme="1"/>
        <rFont val="Calibri"/>
        <family val="2"/>
        <scheme val="minor"/>
      </rPr>
      <t xml:space="preserve"> hypothesis suggests that local opponents are more likely to act in a public forum than supporters and therefore can influence disproportionately planning decisions. This is based on the notion that supporters are often passive actors, as opposed to active participants and thus a minority opposition can out-influence a majority (but inactive) support. -(Jones, 2009)</t>
    </r>
  </si>
  <si>
    <t>The notion of "qualified support" has been used to better explain previously blamed NIMBY attitudes. It states that while a person may hold general support for wind power, there may be qualifying caveats to this support that are not met or are abused in a specific development setting. -(Jones, 2009)</t>
  </si>
  <si>
    <t>iii. The "going with the crowd" mentality</t>
  </si>
  <si>
    <t>A perception of other community members' opinions of the proposals was shown to have a high correlation with a person's own opinions. This means that if they do not have a distinct personal opinion, then they will often mirror that which they assume the majority of their peers share. -(Jones, 2009)</t>
  </si>
  <si>
    <t>c. Other Economic Effects on the Community</t>
  </si>
  <si>
    <t>Trust issues, relating to a resident's ability to trust their city council to equitably, transparently and fairly handle the wind development process were significant for the target group. They showed that as trust increased, positive attitudes towards the specific proposals increased and vice versa. -(Jones, 2009)</t>
  </si>
  <si>
    <t>(Van der Horst, 2007); (Jones, 2009)</t>
  </si>
  <si>
    <t>One of the greatest challenges facing developers is that local residents generally do not trust "outsiders" imposing their wills upon them. Thus, developing a level of trust with a community is of the utmost importance. -(Jones, 2009)</t>
  </si>
  <si>
    <t>Research in this area suggests that "one of the key ways in which a climate of trust can be fostered is through responsive and fair engagement with host communities and through encouraging local, co-operative ownership of projects." -(Jones, 2009)</t>
  </si>
  <si>
    <t>"To be most effective, arguments aimed at tackling opposition to local development should be tailored to suit the local context" (i.e. made as locally relevant as possible). -(Jones, 2009)</t>
  </si>
  <si>
    <t>Research shows that opposition is often rooted in specific objections to wind turbines while support often comes from a consideration of the greater benefits of wind energy. Thus, the ability for developers to selectively deal with LOCAL concerns when proposing a project is very important.  -(Jones, 2009)</t>
  </si>
  <si>
    <t>"Above all, however, we suggest that it is important that developers and policy-makers focus on clearly establishing the specific reasons why specific members of specific communities are opposed to specific developments" -(Jones, 2009)</t>
  </si>
  <si>
    <t>National Media coverage often drives general public opinion. The media's thirst for headline stories often leads them to stir up controversy. This was true in the town of Helmsdale in Scotland where a media frenzy gave an anti-wind farm group overwhelming coverage. "As a consequence most of the constructive information about the proposals was lost." -(Refocus, Jan/Feb 2004)</t>
  </si>
  <si>
    <t>The media must be engaged early on in a positive manner so as to minimize the possibility of sensationalist negative coverage. This type of negative coverage, particularly in the US, can be rapid and devastating, even if it is born out of lies.</t>
  </si>
  <si>
    <t>b. Types of Ownership Structure; Associated Issues</t>
  </si>
  <si>
    <t>i. Community owned projects</t>
  </si>
  <si>
    <r>
      <rPr>
        <b/>
        <sz val="11"/>
        <color theme="1"/>
        <rFont val="Calibri"/>
        <family val="2"/>
        <scheme val="minor"/>
      </rPr>
      <t>Notes:</t>
    </r>
    <r>
      <rPr>
        <sz val="11"/>
        <color theme="1"/>
        <rFont val="Calibri"/>
        <family val="2"/>
        <scheme val="minor"/>
      </rPr>
      <t xml:space="preserve"> Could include tourist attractions at the wind mills: tours around the base and even up into the towers (provide local guide jobs, could be opened when the wind is not enough to produce power...), use the land to build parks, advertise that the community is 100% green/carbon netural because of the wind park. -(Warren, 2009)</t>
    </r>
  </si>
  <si>
    <t>Some major drawbacks related to community developed/ owned wind farms:  Reduced economies of scale and a greater administrative burden compared to large, private sector windfarms. This financial and administrative burden means that the community route is not realistic for all rural communities. -(Warren, 2009)</t>
  </si>
  <si>
    <t>(Krohn, 1998); (Van der Horst, 2007); (Warren, 2009)</t>
  </si>
  <si>
    <t>i. Distance to/ familiarity with, existing wind farms effects likely personal attitudes towards new farms</t>
  </si>
  <si>
    <t>The entire project on ghiga was quite novel. The idea of community empowerment here is impressive and has apparently worked brilliantly. The town has reversed its out-migration and realizes significant extra income that has benefited the community. This should def be considered as a potential strategy when approaching small rural communities, particularly those in need of a boost economically… -(Warren, 2009)</t>
  </si>
  <si>
    <t>Could include tourist attractions at the wind mills: tours around the base and even up into the towers (provide local guide jobs, could be opened when the wind is not enough to produce power...), use the land to build parks, advertise that the community is 100% green/carbon netural because of the wind park. (Warren, 2009)</t>
  </si>
  <si>
    <t>The institutional conditions facing this development were quite constrictive. This could be good to compare to the US conditions because Japan has low mandates for RE and a powerful nuclear energy base. Furthermore, no government incentives were utilized for this project!! This should be a sign that it is possible with favorable local support and an innovative investor program to build profitable windmills without the help of government incentives (though the price for power in Japan may be higher than in the US). Like Ghiga, the community was intricately involved via a trust to plan and design the farm. With the help of a consulting development firm, the community was able to proceed as they desired and local objection was minimal. -(Maruyama, 2007)</t>
  </si>
  <si>
    <t>An oppositional campaign tends to be a zero-sum game, its success and political efficacy measured in terms of all or nothing, either the project is stopped or it goes ahead. Opponents and proponents are intractably opposed, each casting the other as an enemy with no middle ground for negotiation. The success of a campaign to promote an alternative, in contrast, can be judged in a much more relative manner, as its effectiveness and progress is not determined by extrinsic factors such as the construction of a power plant. -(Maruyama, 2007)</t>
  </si>
  <si>
    <t>Hokkaido Green Fund (non profit org) that works with communities to develop wind and other RE sources. -(Maruyama, 2007)</t>
  </si>
  <si>
    <t>(Krohn, 1998); (Devine-Wright, 2005); (Maruyama, 2007)</t>
  </si>
  <si>
    <t>The findings from (Maruyama, 2007) suggest that the type of community based RE development promoted by the HGF encompasses a range of diverse benefits thus encouraging participation from a varied group of actors. This point is important because it implies that the RE project encourages participation and support from alternately motivated stakeholders. By promoting the concepts of environmental benefits and "green electricity" the support of morally guided actors is increased. Similarly, by providing a project example in which the economic returns to investors and the community are secure and profitable in the medium to long term, the participation of financially motivated actors is assured as well. And finally, through the promotion of social community involvement techniques such as ownership certificates, turbine nicknaming, and investor name inscriptions, the support of the local community is also enhanced. The strategies shown in this example should be considered viable for replication in alternative institutional settings due to their emphasis on local and social characteristics.</t>
  </si>
  <si>
    <t>The findings from (Maruyama, 2007) suggest that the type of community based RE development promoted by the HGF encompasses a range of diverse benefits thus encouraging participation from a varied group of actors. This point is important because it implies that the RE project encourages participation and support from alternately motivated stakeholders. By promoting the concepts of environmental benefits and "green electricity" the support of morally guided actors is increased. Similarly, by providing a project example in which the economic returns to investors and the community are secure and profitable in the medium to long term, the participation of financially motivated actors is assured as well. And finally, through the promotion of social community involvement techniques such as ownership certificates, turbine nicknaming, and investor name inscriptions, the support of the local community is also enhanced. The strategies shown in this example should be considered viable for replication in alternative institutional settings due to their emphasis on local and social characteristics. -(Maruyama, 2007)</t>
  </si>
  <si>
    <t>The Relative Importance of Social and Institutional conditions in the planning of wind power projects</t>
  </si>
  <si>
    <t>Renewable and Sustainable energy Reviews</t>
  </si>
  <si>
    <t>393-405</t>
  </si>
  <si>
    <t>Authors</t>
  </si>
  <si>
    <t>Tagline in DSM</t>
  </si>
  <si>
    <t>(Agterbosch, 2009)</t>
  </si>
  <si>
    <t>Title</t>
  </si>
  <si>
    <t>Year</t>
  </si>
  <si>
    <t>Journal</t>
  </si>
  <si>
    <t>Volume</t>
  </si>
  <si>
    <t>(Sovacool, 2008)</t>
  </si>
  <si>
    <t>Sovacool; Lindboe;  Odgaard</t>
  </si>
  <si>
    <t>Agterbosch; Meertens; Vermeulen</t>
  </si>
  <si>
    <t>Is the Danish Wind Energy Model Replicable for Other Countries?</t>
  </si>
  <si>
    <t>The Electricity Journal</t>
  </si>
  <si>
    <t>Issue 2</t>
  </si>
  <si>
    <t>Page Numbers/ Issue</t>
  </si>
  <si>
    <t>(Maruyama, 2007)</t>
  </si>
  <si>
    <t>Maruyama; Nishikido; Iida</t>
  </si>
  <si>
    <t>The rise of community wind power in Japan: Enhanced acceptance through social innovation</t>
  </si>
  <si>
    <t>Energy Policy</t>
  </si>
  <si>
    <t>2761-2769</t>
  </si>
  <si>
    <t>(Warren, 2009)</t>
  </si>
  <si>
    <t>Warren; McFadyen</t>
  </si>
  <si>
    <t>Does community ownership affect public attitudes to wind energy? A case study from south-west Scotland</t>
  </si>
  <si>
    <t>Land Use Policy</t>
  </si>
  <si>
    <t>(Krohn, 1998); (Wolsink, 2005): (Van der Horst, 2007); (Jones, 2009)</t>
  </si>
  <si>
    <t>(Toke, 2008)</t>
  </si>
  <si>
    <t>Toke; Breukers; Wolsink</t>
  </si>
  <si>
    <t>Wind power deployment outcomes: How can we account for the differences?</t>
  </si>
  <si>
    <t>Renewable and Sustainable Energy Reviews</t>
  </si>
  <si>
    <t>1129-1147</t>
  </si>
  <si>
    <t>Basically all of the PP solutions will be applicable here</t>
  </si>
  <si>
    <t>(Wolsink, 2000); (Jones, 2009); (Toke, 2008)</t>
  </si>
  <si>
    <t>i. Economic condition of target community</t>
  </si>
  <si>
    <t>"What is clear is that wind power capacity will proliferate only where incentive regimes are stable and deliver a substantial level of subsidy" -(Toke, 2008)</t>
  </si>
  <si>
    <t>ii. Co-operative ownership structures</t>
  </si>
  <si>
    <t>"Co-operatives involve large numbers of people investing in wind power, hence enlarging the pro-wind power lobby at a both local and national level. It seems that the public-participative style of ownership that has been typical of much German wind developments (including the corporate sector) has improved the political profile of wind power" -(Toke, 2008)</t>
  </si>
  <si>
    <t>(Toke, 2008); (Maruyama, 2007)</t>
  </si>
  <si>
    <t>Examples from England indicate… "However, it has been argued that these exceptions [local ownership examples in England] demonstrate that there are financial possibilities for local ownership and that it is lack of effort that is the reason for the relative scarcity of local ownership of wind power in the UK" -(Toke, 2008)</t>
  </si>
  <si>
    <t>"Implementation level increases when planning regimes invoke or support collaborative practices of decision-making… Collaborative approaches are helpful to avoid oppostion from qualitative supporters, because project characteristics that may provoke resistance can be discussed and adapted. Moreover, such approaches are likely to create more local trust, particularly towards investors and authorities from outside the community." -(Toke, 2008)</t>
  </si>
  <si>
    <t>Krohn</t>
  </si>
  <si>
    <t>Identifying predictors of attitudes towards local on shore wind development with reference to an English case study</t>
  </si>
  <si>
    <t>Jones; Eiser</t>
  </si>
  <si>
    <t>Beyond NIMBYism: towards an Integrated Framework for Understanding Public Perceptions of Wind Energy</t>
  </si>
  <si>
    <t>Devine-Wright</t>
  </si>
  <si>
    <t>Wind Energy</t>
  </si>
  <si>
    <t>125-139</t>
  </si>
  <si>
    <t>Community perspectives of wind energy in Australia: The application of a justice and community fairness framework to increase social acceptance</t>
  </si>
  <si>
    <t>Gross</t>
  </si>
  <si>
    <t>2727-2736</t>
  </si>
  <si>
    <t>Wind power and the NIMBY-myth: institutional capacity and the limited significance of public support</t>
  </si>
  <si>
    <t>Wolsink</t>
  </si>
  <si>
    <t>Renewable Energy Policy</t>
  </si>
  <si>
    <t>49-64</t>
  </si>
  <si>
    <t>Wind power implementation, The nature of public attitudes, Equity and fairness instead of backyard motives</t>
  </si>
  <si>
    <t>(Wolsink, 2005)</t>
  </si>
  <si>
    <t>1188-1207</t>
  </si>
  <si>
    <t>NIMBY or not? Exploring the relevance of location and the politics of voiced opinions in renewable energy siting controversies</t>
  </si>
  <si>
    <t>(Van der Horst, 2007)</t>
  </si>
  <si>
    <t>Van der Horst</t>
  </si>
  <si>
    <t>2705-2714</t>
  </si>
  <si>
    <t>Renewable Energy</t>
  </si>
  <si>
    <t>On Public Attitudes Towards Windpower</t>
  </si>
  <si>
    <t>954-960</t>
  </si>
  <si>
    <t>What are the Barriers and incentives for community-owned means of energy production and use?</t>
  </si>
  <si>
    <t>Walker</t>
  </si>
  <si>
    <t>4401-4405</t>
  </si>
  <si>
    <t>ii. Disparate approval processes in different communities</t>
  </si>
  <si>
    <t>This includes dealing with siting issues, environmental permits, local objections, transmission interconnections, who should bear infrastructure costs, telecommunications interference issues etc…</t>
  </si>
  <si>
    <t>"Three process issues unnecessarily complicate decision making in relation to wind energy developments; not all are unique to the wind industry. They are outlined below:  • uncertainty in the Environmental Impact Assessment (EIA) process within some local authorities.   • varying approaches to decision making and responses to political pressure.  • achievement of an accurate representation of local views for decision-making purposes." -(Beddoe, 2003)</t>
  </si>
  <si>
    <t>Engaging local planning authorities early can greatly enhance the relationship with these representatives and improve the process and likelihood of ultimate approval. Terms can be agreed upon regarding the content of impact studies to be presented. The authorities will feel included, important, and more open than if they are "blind-sided" with a formal proposal in which they had little input.</t>
  </si>
  <si>
    <t>If attempting to promote several developments in the same area, then it may be a good idea to coordinate with other owners/ developers in order to create an association with the purpose of positively promoting locally based wind power. This organization could also engage with local authorities to promote a coordinated "action plan" in the area that would improve the perception and process of wind development.</t>
  </si>
  <si>
    <t>Avoiding Confrontation: Securing planning permission of on-shore wind energy developments in England: Comments from a wind energy developer</t>
  </si>
  <si>
    <t>(Beddoe, 2003)</t>
  </si>
  <si>
    <t>Beddoe; Chamberlin</t>
  </si>
  <si>
    <t>Planning Practice and Research</t>
  </si>
  <si>
    <t>(Karlsson, 2009)</t>
  </si>
  <si>
    <t>Karlsson</t>
  </si>
  <si>
    <t>Interview with Swedish wind power developer</t>
  </si>
  <si>
    <t>Personal Interview: face-to-face</t>
  </si>
  <si>
    <t>Why we still don’t understand the social aspects of wind power : A critique of key assumptions within the literature</t>
  </si>
  <si>
    <t>Aitken</t>
  </si>
  <si>
    <t>(Aitken, 2009)</t>
  </si>
  <si>
    <t>1834-1841</t>
  </si>
  <si>
    <t>"the US has, at least historically, lacked virtually all of the drivers of community wind power development in Europe described above. Moreover, the primary forms of federal support for wind power in the US—namely the federal PTC and accelerated depreciation—are targeted at commercial, rather than community, investors." -(Bolinger, 2005)</t>
  </si>
  <si>
    <t>(Bolinger, 2005)</t>
  </si>
  <si>
    <t>Bolinger; Wiser</t>
  </si>
  <si>
    <t>Making European-style community wind power development work in the US</t>
  </si>
  <si>
    <t>556-575</t>
  </si>
  <si>
    <t>(Bohn, 2009)</t>
  </si>
  <si>
    <t>Bohn; Lant</t>
  </si>
  <si>
    <t>Welcoming the Wind? Determinants of Wind Power Development Among U.S. States</t>
  </si>
  <si>
    <t>The Professional Geographer</t>
  </si>
  <si>
    <t>87-100</t>
  </si>
  <si>
    <t>iii. Types of Project Financing</t>
  </si>
  <si>
    <t>(Kann, 2009)</t>
  </si>
  <si>
    <t>There are multiple types of project financing used throughout the world. Debt/Equity is probably the most common… Some of these are listed in the solutions section</t>
  </si>
  <si>
    <t>Debt Financing; Merchant Project Financing</t>
  </si>
  <si>
    <t>Corporate Financing is a common practice in the US. This is when a large entity puts up collateral based on its entire portfolio of assets in order to attain debt finanicng. This produces much more favorable interest rates because the lender is assured of something in case of project default.</t>
  </si>
  <si>
    <t>Kann</t>
  </si>
  <si>
    <t>Overcoming barriers to wind project finance in Australia</t>
  </si>
  <si>
    <t>3139-3148</t>
  </si>
  <si>
    <t>"Our hypothesis is that two categories of factors are decisive for the successful development of wind energy: institutional conditions, such as economic incentives and regulations; and site-specific conditions, such as the local economy, the local geography, local actors, and the actual on-site planning process." -(Jobert, 2009)</t>
  </si>
  <si>
    <t>(Toke, 2008); (Jobert, 2007)</t>
  </si>
  <si>
    <t>(Wolsink, 2000); (Van der Horst, 2007); (Jones, 2009); (Toke, 2008); (Jobert, 2007)</t>
  </si>
  <si>
    <t>(Krohn, 1998); (Gross, 2007); (Devine-Wright, 2005); (Agterbosch, 2009); (Toke, 2008); (Jobert, 2007)</t>
  </si>
  <si>
    <t>(Krohn, 1998); (Wolsink, 2005); (Gross, 2007); (ReFocus, Jan 2004); (Crocker, 2010)</t>
  </si>
  <si>
    <t>(Warren, 2009); (Maruyama, 2007); (Crocker, 2010)</t>
  </si>
  <si>
    <t>(Walker, 2008); (Toke, 2008); (Bolinger, 2005); (Crocker, 2010)</t>
  </si>
  <si>
    <t>(Jobert, 2007)</t>
  </si>
  <si>
    <t>Jobert; Laborgne; Mimler</t>
  </si>
  <si>
    <t>Local acceptance of wind energy: Factors of success identified in French and German case studies</t>
  </si>
  <si>
    <t>2751-2760</t>
  </si>
  <si>
    <t>(Gross, 2007); (Karlsson, 2009); (Agterbosch, 2009); (Jobert, 2007)</t>
  </si>
  <si>
    <t>(Toke, 2008); (Jobert, 2007); (Crocker, 2010)</t>
  </si>
  <si>
    <t>Education of the local populace about what the project will entail and transparency in the planning and negotiating process are two critical components for developers to consider. This is particularly true of "outside" developers who need to gain the trust of local residents before a project will be supported. -(Jobert, 2007); (Crocker, 2010)</t>
  </si>
  <si>
    <t>(Crocker, 2010)</t>
  </si>
  <si>
    <t>(Bolinger, 2006)</t>
  </si>
  <si>
    <t>A comparative analysis of business structures suitable for farmer-owned wind power projects in the United States</t>
  </si>
  <si>
    <t>1750-1761</t>
  </si>
  <si>
    <t>"In summary, wind power in the US is primarily supported at the federal level through tax-based incentives that are not very accessible to average citizens or farmers, and furthermore are reduced by certain state-level incentives… Most wind projects, and especially farmer-owned wind projects that are too small to capture economies of scale, will not be economically viable without [the PTC], yet its structure greatly restricts the types of entities that can profitably invest in wind power... This reality can have a major impact on the choice and profitability of ownership structure employed in farmer-owned wind development." -(Bolinger, 2006)</t>
  </si>
  <si>
    <t xml:space="preserve">This type of ownership structure typically raises the most objection from local residents because they are usually given the least amount of influence in project design. They also are excluded from project ownership and thus, generally, will not receive any economic compensation outside of the landowner leases. However, the incentive system as its written in the US today makes this the most economically and legally feasible option for utility scale development. </t>
  </si>
  <si>
    <t>(Bolinger, 2006); (Crocker, 2010)</t>
  </si>
  <si>
    <t>"While hosting wind turbines can provide a much needed boost in income to farmers struggling to maintain their livelihood, the lease payments made to farmers by commercial wind project developers typically pale in comparison to the amount of income the farmer could earn if he instead owned the turbine himself, or in conjunction with other members of his local community... For each utility-scale wind turbine they host on their land, farmers may receive income in the range of $2000–$10,000/year in lease or royalty payments." -(Bolinger, 2006)</t>
  </si>
  <si>
    <t>(Walker, 2008); (Warren, 2009); (Kann, 2009); (Bolinger, 2006); (Karlsson, 2009)</t>
  </si>
  <si>
    <t>(Kann, 2009); (Bolinger, 2006)</t>
  </si>
  <si>
    <t>The traditional "cooperative" format in which users own the service and extract benefit through their own use of it is a common practice among farmers with regard to agricultural ventures. However, because this structure would require the cooperation of the distributing utility (in order to distribute and balance this power), this is very unlikely in most parts of the country.</t>
  </si>
  <si>
    <t>iii. LLC structures</t>
  </si>
  <si>
    <t>"An LLC, combines the single taxation of a partnership... with the limited liability of a corporation, and is also sufficiently flexible to serve as an investment vehicle organized according to cooperative principles. In this way, an LLC can offer many of the benefits of a [true] cooperative (e.g., open membership, democratic control), without the associated financial restrictions (e.g., benefits tied to patronage rather than investment, difficulty using tax-based incentives)."</t>
  </si>
  <si>
    <r>
      <rPr>
        <b/>
        <sz val="11"/>
        <color theme="1"/>
        <rFont val="Calibri"/>
        <family val="2"/>
      </rPr>
      <t>"Minnesota Flip Structure":</t>
    </r>
    <r>
      <rPr>
        <sz val="11"/>
        <color theme="1"/>
        <rFont val="Calibri"/>
        <family val="2"/>
      </rPr>
      <t xml:space="preserve"> entails a partnership between a single landowner and a larger corporate entity. The corporate partner typically contributes 99% of financing as equity and then receives the proportional revenue, RECs, and importantly the PTC and accelerated depreciation benefits for the duration of these incentives. After the PTC expires (10 years), or a minimum payback threshold is reached, the corporate partner "flips" its 99% stake over to the landowner in exchange for his/her 1% stake. The landowner is then able to receive the bulk of the production revenue without any debt obligation for the remainder of the turbines' lifespan. This is an effective means of promoting local ownership while also creating competitive economic terms within the current incentive structure. The major drawback is the need to find a willing corporate partner to put up the 99% equity stake. Additionally, the agreement with only one local landowner could raise NIMBY style resistance, particularly among neighbors who may not see any benefit from this development. -(Bolinger, 2006)</t>
    </r>
  </si>
  <si>
    <r>
      <t xml:space="preserve">The "simple" </t>
    </r>
    <r>
      <rPr>
        <b/>
        <sz val="11"/>
        <color theme="1"/>
        <rFont val="Calibri"/>
        <family val="2"/>
        <scheme val="minor"/>
      </rPr>
      <t>multiple local owner structure</t>
    </r>
    <r>
      <rPr>
        <sz val="11"/>
        <color theme="1"/>
        <rFont val="Calibri"/>
        <family val="2"/>
        <scheme val="minor"/>
      </rPr>
      <t xml:space="preserve"> is set up as a share issuing LLC company. In this case, the developer group will issue shares (approx $1,000 - $5,000 minimum) to interested investors as a means of raising equity. These investors will then be owners proportionally to the amount they've invested and will share the revenue accordingly. This is similar to the Japanese HGF case as well as many northern European examples. Unfortunately, in the US, a company raising equity through share offerings is required to register with the Securities and Exchange Commission (SEC). This usually requires tens of thousands of dollars in legal fees, even if an exemption is ultimately granted. This can be prohibitive for smaller shared projects. Additionally, the difficulty accessing the PTC may still be present. Each individual investor is eligible to claim their proportional amount of the PTC, but if they don't have a sufficient passive income tax burden to offset this smaller fraction of the credit they're entitled to claim, then they will still not be able to benefit from the PTC . However, as many farmers do collect some rental income through field, pasture, or machinery rentals, then the smaller PTC amounts eligible to each part-owner may make this a viable structure in certain circumstances.</t>
    </r>
  </si>
  <si>
    <t>iv. Non-community ownership structures</t>
  </si>
  <si>
    <t>(Wolsink, 2000); (Krohn, 1998); (Agterbosch, 2009); (Beddoe, 2003); (Karlsson, 2009)</t>
  </si>
  <si>
    <t xml:space="preserve">Noise is a concern for nearby residents. The shadow flicker produced by the spinning blades can be a problem in certain circumstances also. </t>
  </si>
  <si>
    <t>b. Other localized Physical Impacts</t>
  </si>
  <si>
    <t>i. Noise and shadow flicker are concerns for nearby residents</t>
  </si>
  <si>
    <t>Modern turbine technology has greatly reduced both of these problems. However, it will be necessary to demonstrate the effectiveness of this technology to concerned citizens prior to construction. Designing an appropriate setback distance from neighbors and utilizing state of the art shadow flicker reduction devices should be sufficient. It may also be helpful to measure the pre-existing sound levels to show how a turbine would impact the already present noise. These should all be presented prior to final consideration to allay fears and they should NOT be presented in a condescending manner.</t>
  </si>
  <si>
    <r>
      <t xml:space="preserve">Those living closer to or having experience with existing wind farms are more likely to be favorable towards new farms. </t>
    </r>
    <r>
      <rPr>
        <b/>
        <sz val="11"/>
        <color theme="1"/>
        <rFont val="Calibri"/>
        <family val="2"/>
        <scheme val="minor"/>
      </rPr>
      <t xml:space="preserve">Issue Caveat: </t>
    </r>
    <r>
      <rPr>
        <sz val="11"/>
        <color theme="1"/>
        <rFont val="Calibri"/>
        <family val="2"/>
        <scheme val="minor"/>
      </rPr>
      <t>This may not include those living close to massive wind farms as is common in the US.</t>
    </r>
  </si>
  <si>
    <t>The size of the proposed wind farm is a significant factor affecting most local stakeholders' opinions of its impact, both aesthetically and environmentally. This should be carefully considered in order to appropriately fit the local setting.</t>
  </si>
  <si>
    <r>
      <t>Each site carries a distinct personal connection with each individual resident. This can include utilitarian attachment (farming, logging, commerical uses…). Or recreational attachment (camping, hiking, bird watching, scenic appreciation, etc...). Those with utilitarian attachment are generally more willing to accept wind farms than those with recreational attachment. Areas of high vacation/ tourist value will usually encounter much stronger resistance (</t>
    </r>
    <r>
      <rPr>
        <b/>
        <sz val="11"/>
        <color theme="1"/>
        <rFont val="Calibri"/>
        <family val="2"/>
        <scheme val="minor"/>
      </rPr>
      <t>see</t>
    </r>
    <r>
      <rPr>
        <sz val="11"/>
        <color theme="1"/>
        <rFont val="Calibri"/>
        <family val="2"/>
        <scheme val="minor"/>
      </rPr>
      <t xml:space="preserve"> </t>
    </r>
    <r>
      <rPr>
        <b/>
        <sz val="11"/>
        <color theme="1"/>
        <rFont val="Calibri"/>
        <family val="2"/>
        <scheme val="minor"/>
      </rPr>
      <t>Conflict Issue: FE c.i)</t>
    </r>
    <r>
      <rPr>
        <sz val="11"/>
        <color theme="1"/>
        <rFont val="Calibri"/>
        <family val="2"/>
        <scheme val="minor"/>
      </rPr>
      <t>. It will be virtually impossible to appease everyone.</t>
    </r>
  </si>
  <si>
    <t>Wildlife and nature conservationists may end up opposing projects for avian or ecological impact reasons. This is particularly true in protected species areas (such as the Bald Eagle in the Pacific NW) or in sensitive wetland areas.</t>
  </si>
  <si>
    <r>
      <t xml:space="preserve">Affluent communities will be more averse to "spoiling" their landscape as it is probably seen as a natural luxury rather than a physical commodity </t>
    </r>
    <r>
      <rPr>
        <b/>
        <sz val="11"/>
        <color theme="1"/>
        <rFont val="Calibri"/>
        <family val="2"/>
        <scheme val="minor"/>
      </rPr>
      <t>(see Conflict Issue SS c.ii)</t>
    </r>
    <r>
      <rPr>
        <sz val="11"/>
        <color theme="1"/>
        <rFont val="Calibri"/>
        <family val="2"/>
        <scheme val="minor"/>
      </rPr>
      <t>. Poorer communities will generally be more willing to accept some visual/ ownership sacrifices in order to improve the local economy.</t>
    </r>
  </si>
  <si>
    <t>(Beddoe, 2003); (Karlsson, 2009); (Bolinger, 2006)</t>
  </si>
  <si>
    <t>There are few national guidelines regarding approval processes of wind farm developments. This means that each state and even each municipality can conduct the process differently. This increases complexity, decreases process transferability across regions, and generally adds to legal costs.</t>
  </si>
  <si>
    <t>(Devine-Wright, 2005); (Jobert, 2007); (Crocker, 2010)</t>
  </si>
  <si>
    <t>Industrial and military areas deemed already environmentally damaged were seen as acceptable locations by an overwhelming majority for wind expansion… (Wolsink, 2000). Seeking sites near existing electricity plants, particularly large ones (coal, NG, Nuclear) could be a very good option for reducing local opposition (Van der Horst, 2007). Similarly, proposing isolated sites may be good, though if they are used for wildlife recreation then this may backfire. Current agricultural land also presents a promising geography for wind because turbines do not prevent cultivation and the land is already being used in a utilitarian way.</t>
  </si>
  <si>
    <r>
      <t xml:space="preserve">Visual Impact assessments are recommended that produce </t>
    </r>
    <r>
      <rPr>
        <b/>
        <sz val="11"/>
        <color theme="1"/>
        <rFont val="Calibri"/>
        <family val="2"/>
        <scheme val="minor"/>
      </rPr>
      <t xml:space="preserve">photo mock-ups </t>
    </r>
    <r>
      <rPr>
        <sz val="11"/>
        <color theme="1"/>
        <rFont val="Calibri"/>
        <family val="2"/>
        <scheme val="minor"/>
      </rPr>
      <t>of what turbines would look like in a concrete location in the specific area. It is also a good idea to provide several different views of one area and mock-ups of multiple different areas if asking the public to pick a preferred location.</t>
    </r>
  </si>
  <si>
    <t>Using positive language to assess a wind farms impact on the landscape may carry psychological benefits. e.x. "concepts focusing upon a ‘zone of visual interest’, ‘visual improvement’ or ‘visual enhancement’ caused by wind farms." Can lend a positive notion to the "visual impact" issue which is usually seen as a negative. -(Devine-Wright, 2005)</t>
  </si>
  <si>
    <t xml:space="preserve">Smaller farms (less than 8 turbines) have been shown to be perceived more positively than both large-scale developments and single turbines. Therefore, the size of the proposed farm should be carefully considered with respect to the surrounding landscape and its visual distance from residents. </t>
  </si>
  <si>
    <t>"It is possible to view landscape value as an economic resource… Regions which are perceived as being in economic decline or which are not highly valued as living spaces are therefore less likely to resist wind power development" (Toke, 2008). This indicates that poorer communities may be more open to wind development if it brings economic benefits to the community. The opposite may also be true in which affluent communities will be less swayed by the potential economic benefits, and may  be more driven by aesthetic motivations which could lead to greater opposition.</t>
  </si>
  <si>
    <t>One way to reduce this issue could be to compile examples of how this process has been done in other communities to present to local permitting authorities with or even before plans are submitted. A professional report with several distinct examples from neighboring or prominent communities is advised. This could be particularly helpful in areas which have not previously dealt with wind power projects.</t>
  </si>
  <si>
    <t>If attempting a development that straddles county or state borders, Then the developer should make an organized effort to help each municipal body coordinate their efforts with their counterparts. This will help to reduce confusion, beuracratic duplicity, and wasted time.</t>
  </si>
  <si>
    <t xml:space="preserve">It is often the local actor relations that determine a person's willingness to accept wind installations. Local perception of the developer, investors, permitting authorities, landowners, and opposition representatives can greatly influence a project's outcome. </t>
  </si>
  <si>
    <t>ii. Specific opposition by neighbors of proposed turbines (often called NIMBY)</t>
  </si>
  <si>
    <t xml:space="preserve">Community members generally don't want to be seen as going against the majority. Research suggests that residents without strong opinions will often adopt what they perceive as the community's majority opinion. </t>
  </si>
  <si>
    <t>(Krohn, 1998); (Gross, 2007); (Jobert, 2007); (Wolsink, 2005); (Devine-Wright, 2005); (Van der Horst, 2007); (Jones, 2009); (Aitken, 2009)</t>
  </si>
  <si>
    <t>Local opposition by neighbors of proposed turbines is a serious roadblock for many projects. This type of opposition is commonly written off as NIMBY, though much recent research suggests that there are many valid reasons why a neighbor would oppose a project that go beyond the simple not in my back yard theory.</t>
  </si>
  <si>
    <t>i. Dedicated opposition can arise from a single person or from established Anti-wind groups.</t>
  </si>
  <si>
    <t>Anti-wind groups are probably more of a problem in areas which have experienced significant wind development and therefore have a local/ regional element that has arisen in opposition to the technology as a whole. (probably for visual or landscape value reasons) -(me)</t>
  </si>
  <si>
    <t>(Krohn, 1998); (Van der Horst, 2007); (Gross, 2007); (Toke, 2008); (Beddoe, 2003)</t>
  </si>
  <si>
    <t>Dedicated opposition can lead to lengthy legal and public battles. Anti-wind power groups organize opposition to wind power based largely on idealogy. This could include site-specific reasons (i.e. land use, visual impact, wildlife impact, political motivations). This is a challenge because it is impossible to please everyone, but a developer does not want to come across as condescending either.</t>
  </si>
  <si>
    <t xml:space="preserve">i. Early public support or opposition can greatly influence the remaining project discourse. </t>
  </si>
  <si>
    <t xml:space="preserve">Ensuring early public support and avoiding early significant opposition is critical. Additionally, resident opinions were shown to drop during the planning and construction phases, enforcing the need for early positive public opinion. </t>
  </si>
  <si>
    <t>The early tenor of a wind project debate can set the tone for future discourse, it is essential to start on a good foot to curb early opposition.  During construction opinions significantly dip, due mostly to the physical disturbances. -(Krohn, 1998)</t>
  </si>
  <si>
    <t>Residents' fear of the unknown is a significant issue during project planning. This fear causes an inherent distrust of unknown actors and leads to a "default" position of opposition for many people.</t>
  </si>
  <si>
    <t>There is a distinct lack of understanding on the part of "laymen" citizens about energy dynamics. This includes enconomic aspects as well as technical. The result is that residents often have no idea of what their options are or what a "good deal" is in energy projects.</t>
  </si>
  <si>
    <t>George Crocker claims that a lack of knowledge is by far the number one issue holding back the growth of community owned wind power in the US. This is because a populace has no incentive to fight for ownership when they don't comprehend the cost/benefit trade off of utility power vs. locally produced and owned power. -(Crocker, 2010)</t>
  </si>
  <si>
    <t>What connections does the developer have to the target community? Is he/she from inside the community? Do they have direct ties to the community? The closer the ties, presumably, the better the reception will be among local residents. This means that working in communities that you already have ties in is great. But, for unknown communities, it is a very good idea to develop connections prior to presenting any formal proposals to the residents. This can greatly improve the level of trust between developer and community. Building a network with a variety of local actors can greatly improve a project's chances of success. Incorporating potential opposition into this network via project design mechanisms or shared ownership can swap this potential opposition into qualified support.</t>
  </si>
  <si>
    <r>
      <t xml:space="preserve">Alternatively, the developer can choose to isolate a minority opposition and discredit their arguments. This can be done by developing allies within the community that will help invalidate the opposition argument and help raise support among a majority of residents. </t>
    </r>
    <r>
      <rPr>
        <b/>
        <sz val="11"/>
        <color theme="1"/>
        <rFont val="Calibri"/>
        <family val="2"/>
        <scheme val="minor"/>
      </rPr>
      <t>Solution Caveat:</t>
    </r>
    <r>
      <rPr>
        <sz val="11"/>
        <color theme="1"/>
        <rFont val="Calibri"/>
        <family val="2"/>
        <scheme val="minor"/>
      </rPr>
      <t xml:space="preserve"> This is a dangerous tactic though as it can incite heated resistance. It should only be used when deemed absolutely appropriate.</t>
    </r>
  </si>
  <si>
    <r>
      <t xml:space="preserve">Public meetings should be civil and organized. Attendance could be limited to only include local community residents and directly involved stakeholders (transmission operators, financiers, regulators, construction contractors). This may minimize the influence of external groups (such as organized anti/pro-wind groups). </t>
    </r>
    <r>
      <rPr>
        <b/>
        <sz val="11"/>
        <color theme="1"/>
        <rFont val="Calibri"/>
        <family val="2"/>
        <scheme val="minor"/>
      </rPr>
      <t>Solution Caveat</t>
    </r>
    <r>
      <rPr>
        <sz val="11"/>
        <color theme="1"/>
        <rFont val="Calibri"/>
        <family val="2"/>
        <scheme val="minor"/>
      </rPr>
      <t>: This may be seen as actor exclusion if an excluded group can claim a perceived legimitate reason for its presence.</t>
    </r>
  </si>
  <si>
    <t xml:space="preserve">The developer must make an early and dedicated effort to educate the target community about energy matters. This includes basic technical concepts such as how it is produced and transmitted and economic aspects that determine who benefits based on the different types of energy consumed. Particularly, what happens to the wealth created by the community from energy use (electric payments)? who benefits from this wealth? how does the community benefit or suffer from this arrangement? In this manner the local populace will be far better prepared to make informed decisions regarding the type of development they wish to support in their area. While there are still trade offs and risks associated with a community oriented scheme, this knowledge will help level the debating field vs. the traditionally accepted and unquestioned centralized utility power model. </t>
  </si>
  <si>
    <t>iii. Lack of "actionable intelligence" among common US citizens</t>
  </si>
  <si>
    <t xml:space="preserve">Including greater "local control" will allow the community to influence such important factors as siting, size, and investment opportunities. This has been shown to enhance local acceptance for wind projects.  "A participative approach in the siting procedure has a positive effect on the public attitude towards the project, and thus leads to a decrease in public resistance. What matters is involvement of the local population in the siting procedure, transparent planning processes, and a high information level. People want to be Involved." -(Krohn, 1998) </t>
  </si>
  <si>
    <t xml:space="preserve">It is absolutely essential that local stakeholders be included in the project design stages by the developer. This should be done as early as possible and should include as many stakeholders as possible. Top-down enforcement is a "direct way to protests". The "decide" (of Decide-Announce-Defend) MUST include local stakeholder input and should be subject to prior review by the community. </t>
  </si>
  <si>
    <t xml:space="preserve"> Every issue raised by the community should be responded to with rational argument explaining why the issue should not pose a negative impact to the community. Similarly, It is important to understand the underlying motivations behind each actor's objectives in order to address these causes at the root, rather than symptomatically. </t>
  </si>
  <si>
    <t>Top-down decision making regarding wind installations is a sure-fire way to stir up opposition. The decide-announce-defend model is a classic example of exclusive planning, and usually leads to opposition.</t>
  </si>
  <si>
    <t>(Krohn, 1998); (Gross, 2007); (Devine-Wright, 2005); (Walker, 2008); (Agterbosch, 2009); (Wolsink, 2000); (Jobert, 2007)</t>
  </si>
  <si>
    <t>i. Exclusive, top-down style decision making incites local opposition</t>
  </si>
  <si>
    <t>Politically active residents (specifically those that believe they have the ability to affect municipal decisions) can disproportionately affect the tone and direction of discourse concerning a specific project. Additionally, opponents are more likely to actively participate in a public forum than supporters, as support is often a "passive" position.</t>
  </si>
  <si>
    <r>
      <t xml:space="preserve">Identify, engage, and "recruit" local leaders to support the wind project within the community. Look beyond official leaders for local residents that are self confident in their ability to participate in and influence political debates as these are often the ones who are most active when debate begins. This should be done as early as possible in order to guide the tenor of debate and to minimize boisterous opposition when early opinions are being formed in the community. </t>
    </r>
    <r>
      <rPr>
        <b/>
        <sz val="11"/>
        <color theme="1"/>
        <rFont val="Calibri"/>
        <family val="2"/>
        <scheme val="minor"/>
      </rPr>
      <t>Solution Caveat</t>
    </r>
    <r>
      <rPr>
        <sz val="11"/>
        <color theme="1"/>
        <rFont val="Calibri"/>
        <family val="2"/>
        <scheme val="minor"/>
      </rPr>
      <t xml:space="preserve">: This could potentially backfire if politically active residents insight conflict rather than rally support within the community. </t>
    </r>
  </si>
  <si>
    <t xml:space="preserve">Early public opinion can significantly influence the reception a particular project receives within the community. Therefore, transparent planning practices and effective early stage communication with the local community is essential... Because public opinion of wind power is generally favorable before a concrete plan is introduced, this initial goodwill can and should be encouraged in order to minimize the dip in favorability commonly seen during planning/pre-operation stages. </t>
  </si>
  <si>
    <r>
      <t xml:space="preserve">Jones's findings suggest that local financial incentives are attractive in stimulating active pro-wind groups in the area, which have been shown to increase the chances of wind project success. These types of incentives could be directed at local non-profits, schools, community center, or special municipal projects. </t>
    </r>
    <r>
      <rPr>
        <b/>
        <sz val="11"/>
        <color theme="1"/>
        <rFont val="Calibri"/>
        <family val="2"/>
        <scheme val="minor"/>
      </rPr>
      <t xml:space="preserve">Solution Caveat: </t>
    </r>
    <r>
      <rPr>
        <sz val="11"/>
        <color theme="1"/>
        <rFont val="Calibri"/>
        <family val="2"/>
        <scheme val="minor"/>
      </rPr>
      <t>financial motivations, while often effective, have also been shown to backfire do to accusations of "bribery" and "pay-offs".</t>
    </r>
  </si>
  <si>
    <t>ii. Poor communication between Developers and Stakeholders</t>
  </si>
  <si>
    <t>"Communication always misses its targets when it does not address the real concerns of the people to whom the message is directed." -(Wolsink, 2005) This poor communication can lead to misunderstandings, bad information circulating in the community, and ultimately decrease the chances of project success.</t>
  </si>
  <si>
    <t>i. Local Stakeholders perception of fairness and transparency in the planning process</t>
  </si>
  <si>
    <t>(Wolsink, 2005); (Gross, 2007); (Devine-Wright, 2005); (Agterbosch, 2009); (Aitken, 2009); (Sovacool, 2008); (Toke, 2008); (Crocker, 2010)</t>
  </si>
  <si>
    <t>Perceived equity and fairness are extremely influential factors. Transparency in the planning process, particularly regarding local actor negotiations, is also very important. Most residents are more concerned with process fairness than with the ultimate outcome as a fair process should ensure a fair outcome for the community. -(Gross, 2007)</t>
  </si>
  <si>
    <t>ii. Perception of "winners and losers" in the community</t>
  </si>
  <si>
    <t>Objectors may ultimately accept a decision to proceed as long as they feel they were treated fairly during the decision process, this is called the "fair process effect". Research also suggests that "one of the key ways in which a climate of trust can be fostered is through responsive and fair engagement with host communities and through encouraging local, co-operative ownership of projects." -(Jones, 2009). Engaging community members using understandable terms and a transparent negotiating process can help improve the projects image greatly.</t>
  </si>
  <si>
    <t>Developers must respect the opinions of and engage in a dialogue with local stakeholders during project design. If possible, utility representatives, regulators, and local politicians should also be encouraged to engage local residents seriously and professionally. Additionally, developers should never assume they know what and why a stakeholder's reaction is going to be. These reactions should be asked in order to avoid developer arrogance and actor misunderstandings.</t>
  </si>
  <si>
    <t>Developers must investigate the specific concerns of the local residents in order to highlight the aspects of the wind project that specifically deal with these concerns… Rather than giving a generic, "this is why wind is good" presentation.</t>
  </si>
  <si>
    <t>The developer should take responsibility for setting up clear channels of communication with stakeholders, and not rely on the municipality to engage residents concerning project information and soliciting comments from these stakeholders. By initiating the communications process the developer can set the tone in which residents are engaged and present their case directly to the community.</t>
  </si>
  <si>
    <t>The tone and timing of community meetings should be carefully considered in order to promote meaningful stakeholder participation while minimizing obstructionist demonstrations. (The ESTEEM workshop seems like a good way of doing this, but that is recommended fairly late in the planning process and I believe this should be done early and more than once). Beddoe recommends that "exhibitions" be conducted in which project ideas are presented and citizens are allowed to engage in "one-to-one" conversations with developer representatives. This is beleived to minimize the mob mentality often present in open meetings and cultivate a more positive interaction between residents and developer.</t>
  </si>
  <si>
    <t xml:space="preserve">Transparency is the number one requirement here. However, if benefits are not distributed equitably in line with the community's perception of who is going to bear the costs (visual, auditory, loss of income, etc...) then more is needed. It will be important to include some form of shared ownership or royalty payments, particularly with these perceived "losers". Including project conditions that benefit the entire community can also reduce this issue (Though the bribery caveat comes into play here as well). Some examples could include revenue dedicated to the municipality, or specific recipients such as schools, hospitals or community centers. </t>
  </si>
  <si>
    <t>People who own shares in a turbine exhibit significantly more positive opinions about wind power than people having no economic interest in a project. This is a key area to consider when designing community inclusive projects.</t>
  </si>
  <si>
    <t>(Devine-Wright, 2005); (Crocker, 2010); (Bolinger, 2006); (Walker, 2008)</t>
  </si>
  <si>
    <t>The complexity of some ownership structures makes them extremely confusing legally intensive. Combined with different regulatory situations across the US, this complexity also makes it difficult to replicate certain ownership structures in some situations.</t>
  </si>
  <si>
    <t>iii. Opposition to external owners/ developers</t>
  </si>
  <si>
    <t>ii. Complexity of many ownership structures and the difficulty replicating structures in other locations</t>
  </si>
  <si>
    <t>It is essential to establish economic opportunities for local stakeholders, particularly those owning land near any proposed development. These could be in the form of royalty/ lease payments that go beyond the individual landowner's property in which the turbines are to be placed ("visual infringement leases"). Or, more effectively and community empowering would be to offer opportunities to invest as part owners to all local residents owning homes within a certain radius of the project or all residents that reside in that community.</t>
  </si>
  <si>
    <r>
      <t xml:space="preserve">Beyond economic ties, it has been shown that establishing a psychological ownership connection with the project in the community can have a powerful positive effect on people's opinions of the development. </t>
    </r>
    <r>
      <rPr>
        <b/>
        <sz val="11"/>
        <color theme="1"/>
        <rFont val="Calibri"/>
        <family val="2"/>
        <scheme val="minor"/>
      </rPr>
      <t>Example in Japan:</t>
    </r>
    <r>
      <rPr>
        <sz val="11"/>
        <color theme="1"/>
        <rFont val="Calibri"/>
        <family val="2"/>
        <scheme val="minor"/>
      </rPr>
      <t xml:space="preserve"> Hokkaido Green Fund (HGF; non profit org) works with communities to develop wind and other RE sources.  HGF promoted the concepts of emotional community ownership in order to personalize the proposed projects:    □ Investors were issued certificates of ownership   □ Investors were invited to inscribe their name on the actual windmill   □ Turbines were given nicknames by the community   □ Ceremonial events were held at the completion of turbine for investors and local community members. -(Maruyama, 2007)</t>
    </r>
  </si>
  <si>
    <t>Any ownership structure developed must be very clearly described to all possible investors. Using complicated legal arrangements may be helpful financially, but it could also alienate hesitant or confused residents. Unfortunately this complexity is often necessary to capture federal incentives, but any arrangement made should be very clearly defined to the local community including all changes to the arrangement that will come into play in the future.</t>
  </si>
  <si>
    <t>When investors or developers come from outside the community there is often an inate sense of distrust within the community. People feel that they are being set up to be taken advantage of. If they don't trust the developer they will undoubtedly resist the development.</t>
  </si>
  <si>
    <t>This is tied to the Participatory Planning issues and the Local Dynamics described in DSM sections 2 and 3. Local opinion of a developer is critical to creating a smooth discourse and ultimately with winning public support.</t>
  </si>
  <si>
    <t>Building trust with local residents is the key here. This can be done through direct engagement with key local leaders and by conducting transparent negotiations with residents and corporate stakeholders. Additionally, education is absolutely necessary for communities that do not know much about energy production. The more a community is knowledgable, the more they can make informed choices based on rational and factual information. The issues discussed in the Local Dynamics and Participatory Planning sections are essential to consider when approaching a community as an "outsider".</t>
  </si>
  <si>
    <t>Community owned projects are often the most accepted within the target community, but also encounter some of the most difficult financial hurdles. A single landowner developing a wind project is owned within the community, but does not spread ownership out, as such this is seen as more of a privately owned project.</t>
  </si>
  <si>
    <t>These structures can include aspects of community owned proejcts, but will also include some outside investment as well. These are often necessary to access enough capital and incentives to make a project economically feasible.</t>
  </si>
  <si>
    <t>These structures involve the creation of a "limited liability company" (LLC) in order to harness the benefits of corporate regulation while preventing personal property liability due to part-project ownership. These structures could also go under the "ii. Co-operative ownership structures" heading. They have become common in the US for involving some level of community ownership.</t>
  </si>
  <si>
    <t xml:space="preserve">This is the most common form of wind farm ownership in the US by far. The traditional style includes a private/ corporate developer that pays for and owns a wind farm on a local landowners property. The landowner is then paid a "leasing" fee for the duration of the project which may be tied to production or set at a standard rate. All other revenue is earned by the owner, while all visual and other impacts are born by the affected community. </t>
  </si>
  <si>
    <t>The ownership structure used on the island of Ghiga (Scotland) is very intriguing. The community has formed a trust that is dedicated to revitalizing the entire community via investment in infrastructure, schools, etc… This trust, owned entirely by the local residents, is the sole owner of a wind farm on the island (after a short 5 year equity period by a commercial partner was paid off). This has meant that all residents benefit from the extra income via improvements to the community. -(Warren, 2009)    This is not exactly a for-profit structure that could be utilized by single or small groups of owners, but the idea is very interesting, particularly for smaller communities in the midwest that have suffered greatly from unemployment, out-migration, and other economic troubles. The management of the farm could provide a few part-time jobs and the income generated could be used to revitalize the community via schools, transport, civic centers, etc... (Olive, 2010)
This project has proven to be very profitable, and the revenue has been reinvested into the Gihga community, improving infrastructure and reversing a long trend of out-migration. More investigation would have to be done to determine the legal requirements and tax liability in this case, but it could prove to be very valuable for eligible communities.</t>
  </si>
  <si>
    <t>HGF funded community wind project in Japan used an innovative method of ownership "shares". It setup a local investment pool which was dedicated to local residents as first option owners. It then expanded the offering to a "Japan Fund" which allowed any Japanese citizen to buy up remaining shares in the project. Each share owner was issued ownership certificates, allowed to inscribe their name on the actual turbine, invited to submit nickname options, and invited to the commissioning ceremony. -(Maruyama, 2007)
This, like Gihga, has also proven profitable and has been replicated many times in Japan. The concepts of personal ownership demonstrated by the "certificates", participation in the commissioning ceremony, and nicknaming are excellent means of promoting local attachment to the wind turbines which has been shown to greatly improve public sentiment. By offering shares to local residents first they have improved the concepts of local ownership. expanding offers nationally improves the ability to raise capital and spreads knowledge and participation in wind power across the country.</t>
  </si>
  <si>
    <t>There are examples of developers sharing ownership with local residents or with the local municipality directly. This has multiple benefits. First off, if a larger developer is involved they will bring more financial weight and flexibility to the project. They will in turn, presumably, receive a warmer welcome from the community which is now acting as a partner to the project. And the community will realize significant economic returns with the production revenue while also maintaining a personal connection to the project via actual part-ownership. Specific examples of this structure which have been designed for the US can be seen in the "OS iii. LLC Structures" following this subsection.</t>
  </si>
  <si>
    <r>
      <t xml:space="preserve">Similarly to the HGF fund, the concept of selling "shares" in the project has been shown to be an effective strategy for both promoting local ownership and associated acceptance as well as for raising the significant capital from otherwise uncapable individuals. The concept of 1000 part shares has been used by (Karlsson, 2009) to significant success in Sweden. He offers first investment opportunities to the leasing landowner followed by immediate neighbors and then expanding radially through the community. I believe this is an excellent strategy, but would add a caveat that the immediate neighbors be guaranteed an opportunity to invest a minimum percent of the total project (perhaps 10% or more depending on neighbor density). This should be combined with early and open communication between all local landowners in order to minimize the "winners and losers" mentality. </t>
    </r>
    <r>
      <rPr>
        <b/>
        <sz val="11"/>
        <color theme="1"/>
        <rFont val="Calibri"/>
        <family val="2"/>
        <scheme val="minor"/>
      </rPr>
      <t xml:space="preserve">Solution Option Caveat: </t>
    </r>
    <r>
      <rPr>
        <sz val="11"/>
        <color theme="1"/>
        <rFont val="Calibri"/>
        <family val="2"/>
        <scheme val="minor"/>
      </rPr>
      <t>As shown in the LLC structures section, share offerings in the US are subject to registration with the Securities and Exchange Commission (SEC) which can incur significant costs and complicated legal proceedings.</t>
    </r>
  </si>
  <si>
    <r>
      <t xml:space="preserve">Sharing ownership and revenues with the municipality would be an effective method of garnering political support among municipal officials. The revenue could be shared based on the county providing land for the project, backing it using municipal bonds, or helping with transmission system upgrades/PPA agreements. The extra revenue for the municipality, either in the form of tax or a direct project municipality sharing agreement would presumably strengthen the image of the project's benefit on the community. </t>
    </r>
    <r>
      <rPr>
        <b/>
        <sz val="11"/>
        <color theme="1"/>
        <rFont val="Calibri"/>
        <family val="2"/>
        <scheme val="minor"/>
      </rPr>
      <t xml:space="preserve">Solution Caveat: </t>
    </r>
    <r>
      <rPr>
        <sz val="11"/>
        <color theme="1"/>
        <rFont val="Calibri"/>
        <family val="2"/>
        <scheme val="minor"/>
      </rPr>
      <t xml:space="preserve">This type of strategy has been called "bribery" in some case studies and has been shown to backfire at times. People may not like the idea of being "bought" and could develop very strong negative opinions as a result. </t>
    </r>
  </si>
  <si>
    <r>
      <t xml:space="preserve">An adaptation on OS b.ii.3: (Olive, 2010), is to create a revenue sharing partnership with a specific entity in the community. Pairing up with a school, hospital, firehouse, community center, homeless shelter, local non-profit, university etc… may help improve the image of a project, particularly if the developer is an "outsider". There could also be a sliding scale of ownership transfer over time as the developer/owners earn their anticipated return on investment, then an increasing portion of ownership could be transferred to the local entity. This is similar in operation to the "flip structures" described below, but instead of a corporate partner there would be a local organization/ institution partner. </t>
    </r>
    <r>
      <rPr>
        <b/>
        <sz val="11"/>
        <color theme="1"/>
        <rFont val="Calibri"/>
        <family val="2"/>
        <scheme val="minor"/>
      </rPr>
      <t>Solution Caveat: see OS b.ii.3: (Olive, 2010)</t>
    </r>
  </si>
  <si>
    <t>These examples are specifically designed for operation in the US. They draw on aspects of the "co-operative ownership structures" suggested in OS b.ii…, but are highly detailed and include regulatory restraints as they exist today.</t>
  </si>
  <si>
    <r>
      <t xml:space="preserve">Because single landowners developing or leasing their land on their own often incites neighbor controversy, then if the economics allow it to remain profitable, I would propose adding a neighbor "land lease" agreement to the traditional land owner leases used when developing on private land. These neighbor leases would be smaller than the primary land owner, but could be used as a means of engaging the neighbors economically to compensate for their visual "sacrifice". (Karlsson, 2009) typically offers a 4% production payment to the primary landowner. I would propose reducing that to 3%, and splitting an extra 2% among the landowners situated within 1-2 km of the turbines. This would be dependent on the number of affected neighbors and the revenue stream predicted for the project of course...  </t>
    </r>
    <r>
      <rPr>
        <b/>
        <sz val="11"/>
        <color theme="1"/>
        <rFont val="Calibri"/>
        <family val="2"/>
        <scheme val="minor"/>
      </rPr>
      <t>Solution Caveat:</t>
    </r>
    <r>
      <rPr>
        <sz val="11"/>
        <color theme="1"/>
        <rFont val="Calibri"/>
        <family val="2"/>
        <scheme val="minor"/>
      </rPr>
      <t xml:space="preserve"> This type of strategy has been called "bribery" in some case studies and has been shown to backfire at times. People may not like the idea of being "bought" and could develop very strong negative opinions as a result. This also does not spread true ownership in the community, thus leaving the status quo of private "outside" ownership in place. </t>
    </r>
  </si>
  <si>
    <t>i. Perceived inability to compete with corporate wind and traditional power sources including the belief that energy prices will rise with wind power use.</t>
  </si>
  <si>
    <t>(Wolsink, 2000); (Walker, 2008); (Bohn, 2009)</t>
  </si>
  <si>
    <t xml:space="preserve">There are significant questions in the US as to whether locally owned wind power can compete economically with corporate wind farms, or with traditional energy technologies. </t>
  </si>
  <si>
    <t xml:space="preserve">The institutional barriers in place make it very difficult for small-scale developers to compete in the centralized production dominated energy market. </t>
  </si>
  <si>
    <t xml:space="preserve">i. Residents believe the community will lose revenue (particularly tourism revenue) and that housing values could fall </t>
  </si>
  <si>
    <t>(Devine-Wright, 2005); (Jobert, 2007); (Jones, 2009)</t>
  </si>
  <si>
    <t>Some residents believe their community will suffer from diminished tourism revenue due to the presence of wind farms in the area. Surveys have also shown a fear that housing values will fall in the area.</t>
  </si>
  <si>
    <t>One option is for a small developer to specialize his activities in specific areas of the development process. This is a niche market strategy that basically concedes that a small scale developer will not be able to compete financially with the larger corporations and will not be able to close appropriate financing for whole projects. Instead, you could focus on the site selection, wind measurement, impact assessment, or PR aspects and contract yourself out to the larger developers operating in the US today.</t>
  </si>
  <si>
    <t>In order to demonstrate the cost competitiveness of wind power it is important to emphasize the long-term benefits of cost savings versus traditional energy sources (which are more than likely going to continue a steady rate increase over time). A concise and site-specific knowledge program would be helpful in this regard to show a comparison between wind energy costs and traditional costs over time. It can also be shown that revenue streams from community owned wind projects can be very profitable if properly setup.</t>
  </si>
  <si>
    <r>
      <t>The major roadblock here is the structure of the federal Production Tax Credit (PTC) which only allows passive income to be counted as a means of collecting this incentive for investors who don't actively take a role in the project's operation. The most effective way to get around this is to establish an ownership structure that allows a partner to access the incentive (</t>
    </r>
    <r>
      <rPr>
        <b/>
        <sz val="11"/>
        <color theme="1"/>
        <rFont val="Calibri"/>
        <family val="2"/>
        <scheme val="minor"/>
      </rPr>
      <t>see OS: LLC Structures)</t>
    </r>
    <r>
      <rPr>
        <sz val="11"/>
        <color theme="1"/>
        <rFont val="Calibri"/>
        <family val="2"/>
        <scheme val="minor"/>
      </rPr>
      <t>. Alternatively, investors with large passive incomes could possibly utilize the PTC, or investors with large active incomes could become active partners in the project (through planning or maintenance contracts) and in that way claim at least a portion of the PTC.</t>
    </r>
  </si>
  <si>
    <t>Innovative co-ownership models (discussed in the Ownership Structure Solutions section) may entice larger developers to work with communities as a proactive means of improving their public image and allow them to prepare for potential future government requirements on Greenhouse Gas issues… "if co-ownership proves productive in helping to secure planning permission, particularly for wind farms, it could become more widespread as standard industry practice" (Walker, 2008). This could open up more equity from larger partners and provide better lending terms from banks who feel more secure due to increased developer collateral for the project.</t>
  </si>
  <si>
    <r>
      <t xml:space="preserve">Expanding the calls for investment to include non-local residents may be necessary to raise funds. In this case, it may be a good idea to expand to nearby urban areas with a "green" style investment promotion. This could raise much needed capital and help spread knowledge and participation in wind power. This is similar to the Japanese HGF examples. </t>
    </r>
    <r>
      <rPr>
        <b/>
        <sz val="11"/>
        <color theme="1"/>
        <rFont val="Calibri"/>
        <family val="2"/>
        <scheme val="minor"/>
      </rPr>
      <t xml:space="preserve">Solution Caveat: </t>
    </r>
    <r>
      <rPr>
        <sz val="11"/>
        <color theme="1"/>
        <rFont val="Calibri"/>
        <family val="2"/>
        <scheme val="minor"/>
      </rPr>
      <t>Initial investment opportunities should be given to immediate neighbors of any development</t>
    </r>
  </si>
  <si>
    <t xml:space="preserve">The case of Gihga, while unique to scotland, provides a good example of how multiple financing mechanisms can help a project succeed. They used state grants, commercial loans (Debt), and local and institutional capital (equity), to raise the total amount needed. After five years, the equity portion was paid back to the partner, leaving the Gihga community as sole owners of the project. </t>
  </si>
  <si>
    <r>
      <t xml:space="preserve">The Japanese HGF project utilized a combination of local investment shares sold to nearby residents, debt loans, and HGF trust equity (similarly to Gihga). In subsequent projects, a certain percentage of the investment costs were reserved for local option investors. Another percentage was offered as a "Japan Fund" which any citizen could buy shares through. The rest is filled using standard debt loans from commercial banks. Importantly, </t>
    </r>
    <r>
      <rPr>
        <b/>
        <sz val="11"/>
        <color theme="1"/>
        <rFont val="Calibri"/>
        <family val="2"/>
        <scheme val="minor"/>
      </rPr>
      <t>no government incentives</t>
    </r>
    <r>
      <rPr>
        <sz val="11"/>
        <color theme="1"/>
        <rFont val="Calibri"/>
        <family val="2"/>
        <scheme val="minor"/>
      </rPr>
      <t xml:space="preserve"> were used. In this manner it was ensured that the local citizens would be ensured a minimum percentage of ownership while also increasing the level of public awareness and participation nationwide in wind energy development. It has proven very successful in Japan so far. </t>
    </r>
    <r>
      <rPr>
        <b/>
        <sz val="11"/>
        <color theme="1"/>
        <rFont val="Calibri"/>
        <family val="2"/>
        <scheme val="minor"/>
      </rPr>
      <t xml:space="preserve">Solution Caveat: </t>
    </r>
    <r>
      <rPr>
        <sz val="11"/>
        <color theme="1"/>
        <rFont val="Calibri"/>
        <family val="2"/>
        <scheme val="minor"/>
      </rPr>
      <t>The issues of SEC registration come into play when raising equity through share sales, as described in the Ownership Structures section.</t>
    </r>
  </si>
  <si>
    <r>
      <t xml:space="preserve">The use of collective bargaining techniques can greatly improve the ability for smaller investors to bring down the initial costs. This is particularly true when purchasing turbines from the manufacturer through better economies of scale, which is possible if multiple project developers band together. Additionally, it may be possible to improve the economics of infrastructure and transmission upgrades required in this manner. Karlsson says that as a developer, it is far more profitable to recruit several neighboring landowners to work together so that a multi-turbine farm can be built as opposed to a single turbine. This improves the economics of construction and allows the developer to offer a larger gross amount to locals for investment while also keeping a larger percentage for themselves. This suggestion has the bonus effect of reducing the NIMBY opposition through ownership opportunity. </t>
    </r>
    <r>
      <rPr>
        <b/>
        <sz val="11"/>
        <color theme="1"/>
        <rFont val="Calibri"/>
        <family val="2"/>
        <scheme val="minor"/>
      </rPr>
      <t xml:space="preserve">Solution Caveat: </t>
    </r>
    <r>
      <rPr>
        <sz val="11"/>
        <color theme="1"/>
        <rFont val="Calibri"/>
        <family val="2"/>
        <scheme val="minor"/>
      </rPr>
      <t xml:space="preserve">Working in groups is not always a good idea, if you can't trust your partner, then conflict can arise or you may end up being left with the bill. </t>
    </r>
  </si>
  <si>
    <r>
      <rPr>
        <b/>
        <sz val="11"/>
        <color theme="1"/>
        <rFont val="Calibri"/>
        <family val="2"/>
        <scheme val="minor"/>
      </rPr>
      <t xml:space="preserve">Debt Financing: </t>
    </r>
    <r>
      <rPr>
        <sz val="11"/>
        <color theme="1"/>
        <rFont val="Calibri"/>
        <family val="2"/>
        <scheme val="minor"/>
      </rPr>
      <t>"All other things held equal, wind developers will seek as much debt as possible. A typical project finance structure will include 70-80% debt. However, project costs are highly sensitive to financing variables, so the feasibility of projects rests with the availability of affordable capital" (Kann, 2009: describing the Australian situation). In order to access this much debt financing, a bank will require the developer/ owner to acquire a PPA (power purchase agreement) which provides a guaranteed price on power production over a set period of time. This PPA allows lenders to feel secure that as long as the turbines work, they will produce sufficient income to payback the large debt load. Crocker says in the US the debt to equity ratio is usually closer to a 60/40 split.</t>
    </r>
  </si>
  <si>
    <r>
      <rPr>
        <b/>
        <sz val="11"/>
        <color theme="1"/>
        <rFont val="Calibri"/>
        <family val="2"/>
        <scheme val="minor"/>
      </rPr>
      <t>"Merchant Project" financing</t>
    </r>
    <r>
      <rPr>
        <sz val="11"/>
        <color theme="1"/>
        <rFont val="Calibri"/>
        <family val="2"/>
        <scheme val="minor"/>
      </rPr>
      <t xml:space="preserve"> is done without a PPA. Instead, the developer obtains financing based on the assumption that selling wind energy on spot market prices will produce enough revenue to pay back the debt burden. This method brings increased risk to both developer and lender as volatility in the "spot market" could drastically reduce the project's revenue and possibly cause it to default on loans. This type of financing has become more popular in the US recently. However, the credit crisis in 2008 makes this extremely difficult at the moment. -(Kann, 2009) This is not necessarily recommended for community owned projects as they will not be guaranteed a purchaser without a PPA in most cases. Therefore this may only be feasible if the utility is brought on as a partner in the project.</t>
    </r>
  </si>
  <si>
    <t>Increased tax revenues for the community will be realized based on income tax and possibly property taxes as well (depending on the state). Increased revenues for local owners will presumably be recirculated into the local economy thus helping secondary incomes in the community.</t>
  </si>
  <si>
    <r>
      <t xml:space="preserve">A developer should emphasize the possibility for job creation from wind development. Helping communities to set up a training program for local residents so that any maintenance/ monitoring jobs created by the operation of a wind farm could be filled by local people. Developers should attempt to use local contractors whenever possible during construction and during environmental impact studies. This potential boon to local businesses should be highlighted during community discussions. </t>
    </r>
    <r>
      <rPr>
        <b/>
        <sz val="11"/>
        <color theme="1"/>
        <rFont val="Calibri"/>
        <family val="2"/>
        <scheme val="minor"/>
      </rPr>
      <t>Solution Caveat:</t>
    </r>
    <r>
      <rPr>
        <sz val="11"/>
        <color theme="1"/>
        <rFont val="Calibri"/>
        <family val="2"/>
        <scheme val="minor"/>
      </rPr>
      <t xml:space="preserve"> impact studies must first be seen as independent and reliable. This is more important than paying locally for these services so make sure the contractors and firms are reliable and respected.</t>
    </r>
  </si>
  <si>
    <t xml:space="preserve">Promote the wind park as a tourist attraction. It could be shown in tandem with other local attractions. Tours around the park, and possibly up into turbines (perhaps if they are out of operation or there is no wind at the time, you don't want to lose too much production) could help produce a positive perception of the turbines in this area and beyond. Some examples from europe: "In Germany, the wind park was integrated into an ‘‘energy landscape’’ with bio-energy, solar panels, a small information centre, and tours guided by local inhabitants. In France, visits to the parks were combined with wine and bird-watching tours." -(Jobert, 2007).  A Danish study showed that wind turbines did not diminish the tourist economic potential of an area, and in fact, 80% of surveyed tourists expressed "an interest in visiting wind farm visitor centers." (Devine-Wright, 2005)...     A similar English study showed that 91% of tourists did not feel that the presence of wind turbines would negatively affect their opinion of the area. -(Beddoe, 2003)...    This information can be used as evidence to refute this conflict's premise, though that may not be particularly effective for many opposers in the US. </t>
  </si>
  <si>
    <t>Finding data that disputes the claim of falling housing prices (if it exists) would be helpful to reduce this concern. Alternative aspects that might minimize this issue include: emphasizing the increased local income generated by the project (thus offsetting potential housing value losses), including some type of community ownership bond that would be tied to the actual home instead of the current owner (this would presumably increase the houses value with the attached wind ownership bond, if this is even possible), or emphasizing the moral benefits associated with sustainable community living to encourage "green" residents to move in and potentially offset the perceived "costs" of the visual impact.</t>
  </si>
  <si>
    <t>i. Respecting the existence, validity, and influence of stakeholder concerns during project design and not taking resident reactions for granted</t>
  </si>
  <si>
    <t>ii. Politically active stakeholders are more vocal and usually more influential for local project acceptance.</t>
  </si>
  <si>
    <t>Predetermined opinions of local stakeholders can cause early and sustained opposition. Alternatively positive opinions can lead to support with proper community interaction and planning. Identifying these opinions can be important.</t>
  </si>
  <si>
    <r>
      <rPr>
        <b/>
        <sz val="11"/>
        <color theme="1"/>
        <rFont val="Calibri"/>
        <family val="2"/>
        <scheme val="minor"/>
      </rPr>
      <t>The Profile of the Nay-sayer</t>
    </r>
    <r>
      <rPr>
        <sz val="11"/>
        <color theme="1"/>
        <rFont val="Calibri"/>
        <family val="2"/>
        <scheme val="minor"/>
      </rPr>
      <t xml:space="preserve">
• renewable energy cannot solve our energy problems
• wind turbines are unreliable and dependent on the wind
• wind energy is expensive
• wind turbines spoil the scenery
• wind turbines are noisy
</t>
    </r>
  </si>
  <si>
    <r>
      <rPr>
        <b/>
        <sz val="11"/>
        <color theme="1"/>
        <rFont val="Calibri"/>
        <family val="2"/>
        <scheme val="minor"/>
      </rPr>
      <t>The Profile of the Yes-sayer</t>
    </r>
    <r>
      <rPr>
        <sz val="11"/>
        <color theme="1"/>
        <rFont val="Calibri"/>
        <family val="2"/>
        <scheme val="minor"/>
      </rPr>
      <t xml:space="preserve">
• renewable energy is very much an alternative to other energy sources
• the climate change theory must be taken seriously
• wind energy is limitless unlike fossil fuels
• wind energy is non polluting
• wind energy is safe
</t>
    </r>
  </si>
  <si>
    <r>
      <t xml:space="preserve">Several sites should be proposed with development plans before the public is asked to weigh in on a final choice, but this is almost never done. Therefore, consultation concerning a finished plan "is more of a trigger for opposition than an incentive for the proper design of acceptable projects." -(Wolsink, 2005)... Another option could be to illicit possible site options from the local residents directly prior to any formal planning in order to give residents direct input on site selection. </t>
    </r>
    <r>
      <rPr>
        <b/>
        <sz val="11"/>
        <color theme="1"/>
        <rFont val="Calibri"/>
        <family val="2"/>
        <scheme val="minor"/>
      </rPr>
      <t>Solution Caveat:</t>
    </r>
    <r>
      <rPr>
        <sz val="11"/>
        <color theme="1"/>
        <rFont val="Calibri"/>
        <family val="2"/>
        <scheme val="minor"/>
      </rPr>
      <t xml:space="preserve"> The second suggestion here would require clear criteria of what site type is physically possible, and may also end up causing inter-neighbor strife anyway if they happen to disagree.</t>
    </r>
  </si>
  <si>
    <r>
      <t>Selecting sites using physical criteria as well as "</t>
    </r>
    <r>
      <rPr>
        <b/>
        <sz val="11"/>
        <color theme="1"/>
        <rFont val="Calibri"/>
        <family val="2"/>
        <scheme val="minor"/>
      </rPr>
      <t>social suitability criteria</t>
    </r>
    <r>
      <rPr>
        <sz val="11"/>
        <color theme="1"/>
        <rFont val="Calibri"/>
        <family val="2"/>
        <scheme val="minor"/>
      </rPr>
      <t>" could greatly enhance project acceptance. One example is to select communities that have more experience with heavy industries (especially mining or electricity production). These communities should be more accustomed to the concept of electricity production and may also view turbines as an improvement to the local impact from existing industry, both visually and morally (This is closely related to the Local Dynamics issues as well). Additionally, avoiding sites that are primarily vacation destinations or that have particularly unique scenic characteristcs may help to avoid many siting issues.</t>
    </r>
  </si>
  <si>
    <t xml:space="preserve">Neighboring landowners are particularly important to address due to the fact that they are directly impacted by an adjacent proposed development and their subsequent likelihood to present strong opposition if they feel wronged. They should be contacted early on in the process, should be given an opportunity to participate in the planning process, and if possible, be presented with the opportunity to share ownership by investing in the project (or through "neighbor land leases"). These steps all help to ensure the perceived "process fairness". If negotiations are held "behind the back" of the landowner's neighbors then serious resentment and opposition can arise. </t>
  </si>
  <si>
    <t xml:space="preserve">communities who have healthy dynamics and are able to work together will almost certainly present more favorable wind opportunities (Gross, 2007). Communities in which residents commonly conflict with each other will present more difficult challenges when trying to get people to agree and compromise on sensitive issues. Therefore it will be helpful to identify these "healthy dynamics" as they exist in potential target communities. </t>
  </si>
  <si>
    <t>Friends and family tend to hold similar opinions about specific wind farm proposals. Therefore, it is crucial to start the planning process on favorable public footing in order to begin a cascade effect of public support among relations and friends. Furthermore, when experiencing a majority of support in the local community it may be good to advertise this in order to try to sway any uncommitted residents to "join the crowd".</t>
  </si>
  <si>
    <r>
      <t xml:space="preserve">Identify potential opposition and support through short surveys about pre-held beliefs of wind power to determine general support/ opposition in the area and identify allies/ opponents early. </t>
    </r>
    <r>
      <rPr>
        <b/>
        <sz val="11"/>
        <color theme="1"/>
        <rFont val="Calibri"/>
        <family val="2"/>
        <scheme val="minor"/>
      </rPr>
      <t>How/Who</t>
    </r>
    <r>
      <rPr>
        <sz val="11"/>
        <color theme="1"/>
        <rFont val="Calibri"/>
        <family val="2"/>
        <scheme val="minor"/>
      </rPr>
      <t>: (via mail or phone survey perhaps) Try to determine individual opinions of local stakeholders, particularly those within a certain radius of the proposed turbines (1-5 miles). These should be short and easy to fill out in order to increase response rates. Door-to-door questioning may also be possible depending on population density.</t>
    </r>
  </si>
  <si>
    <t>It has been shown in multiple cases that global environmental benefits (i.e. global warming reduction) do NOT overide local environmental concerns. Therefore, it will be important to show (truthfully) that the proposed development will not pose a significant hazard to wildlife (particularly birds/ bats) or any sensitive landscape (wetlands mostly). It is suggested that you go beyond the minimum impact assessment required by local authorities in order to satisfy concerned citizens. Once this has been done, the emphasis of wind's global environmental benefits can then be brought to the discussion. But don't think that global concerns will ever outweigh local issues!!</t>
  </si>
  <si>
    <t>When dealing with a dedicated minority it is important to first of all accept their position as a valid argument in order to present an open and compromising appearance to the community. Project design changes should then be considered that would allay these objections. If compromise is not possible, then you can use ethical, environmental, and economic rationales to convince the majority of the remaining public that the concerns of the minority in question do not outweigh the greater good of the community. If the concerns are held by a majority rather than minority, then you might need to consider major project alterations.</t>
  </si>
  <si>
    <t>A useful tactic is to very clearly explain what the final product will look like, sound like, and what affects it will have on the environment/wildlife. This can be done using visual approximations of the final product as well as by conducting appropriate impact studies. Additionally, all impact assessments should be conducted by or under supervision of independent firms and should be made available in full to the entire community as well as to the permit regulators. These steps should be done as early as possible, before any negative press is circulated.</t>
  </si>
  <si>
    <t>Crocker</t>
  </si>
  <si>
    <t>Interview with American community wind power activist</t>
  </si>
  <si>
    <t>Personal Interview: via phone and email</t>
  </si>
  <si>
    <t>i. Local opinions on the visual impact of the proposed wind farm</t>
  </si>
  <si>
    <t>ii. Fear of the unknown</t>
  </si>
  <si>
    <t>i. Predetermined "Nay-Sayers" and "Yeah-Sayers" can be identified based on certain opinion criteria</t>
  </si>
  <si>
    <t>Frequency Ranking</t>
  </si>
  <si>
    <t>CCI Tag</t>
  </si>
  <si>
    <t>PP a.i</t>
  </si>
  <si>
    <t>PP b.i</t>
  </si>
  <si>
    <t>PP b.ii</t>
  </si>
  <si>
    <t>(Wolsink, 2000); (Wolsink, 2005); (Toke, 2008); (Agterbosch, 2009); (Aitken, 2009); (Crocker 2010)</t>
  </si>
  <si>
    <t>PP c.i</t>
  </si>
  <si>
    <t>PP c.ii</t>
  </si>
  <si>
    <t>Developers must embrace the fact that people and local opinions have a strong influence on individual projects. Taking a position of superiority or righteousness will inevitably alienate many local residents. "It is one of the most common mistakes in facility siting to take general support for granted and to expect people to welcome developments they claim to support." -(Wolsink, 2000)</t>
  </si>
  <si>
    <t>LD a.i</t>
  </si>
  <si>
    <t>LD a.ii</t>
  </si>
  <si>
    <t>LD a.iii</t>
  </si>
  <si>
    <t>LD b.i</t>
  </si>
  <si>
    <t>LD b.ii</t>
  </si>
  <si>
    <t>LD c.i</t>
  </si>
  <si>
    <t>LD d.i</t>
  </si>
  <si>
    <t>LD d.ii</t>
  </si>
  <si>
    <t>LD d.iii</t>
  </si>
  <si>
    <t>(Wolsink, 2000); (Devine-Wright, 2005); (Walker, 2008); (Jones, 2009); (Beddoe, 2003)</t>
  </si>
  <si>
    <t>Conflict Issue Library Reference Tag</t>
  </si>
  <si>
    <t>Solution Strategy Library Reference Tag</t>
  </si>
  <si>
    <t>Solution Strategy ID Tag</t>
  </si>
  <si>
    <t>LD a.i.1</t>
  </si>
  <si>
    <t>(Olive, 2010); (Gross, 2007); (Jobert, 2007); (Crocker 2010)</t>
  </si>
  <si>
    <t>LD a.i.2</t>
  </si>
  <si>
    <t>(Olive, 2010); (Gross, 2007; (Warren, 2009)</t>
  </si>
  <si>
    <t>LD a.i.3</t>
  </si>
  <si>
    <t>(Agterbosch, 2009); (Olive, 2010); (Beddoe, 2003)</t>
  </si>
  <si>
    <t xml:space="preserve">LD a.ii.1 </t>
  </si>
  <si>
    <t>(Gross, 2007); (Jobert, 2007); (Karlsson, 2009)</t>
  </si>
  <si>
    <t>LD a.iii.1</t>
  </si>
  <si>
    <t>(Devine-Wright, 2005); (Jones, 2009)</t>
  </si>
  <si>
    <t>LD b.i.1</t>
  </si>
  <si>
    <t>(Olive, 2010); (Devine-Wright, 2005); (Jones, 2009)</t>
  </si>
  <si>
    <t>LD b.ii.1</t>
  </si>
  <si>
    <t>(Olive, 2010); (Toke, 2008); (Jobert, 2007); (Crocker, 2010)</t>
  </si>
  <si>
    <t>LD c.i.1</t>
  </si>
  <si>
    <t>(Olive, 2010); (Aitken, 2009)</t>
  </si>
  <si>
    <t>LD c.i.2</t>
  </si>
  <si>
    <t>LD c.i.3</t>
  </si>
  <si>
    <t>LD c.i.4</t>
  </si>
  <si>
    <t>LD d.i.1</t>
  </si>
  <si>
    <t>(Olive, 2010); (Beddoe, 2003)</t>
  </si>
  <si>
    <t>LD d.ii.1</t>
  </si>
  <si>
    <t>(Olive, 2010); (Jones, 2009); (Beddoe, 2003); (Crocker, 2010)</t>
  </si>
  <si>
    <t>LD d.iii.1</t>
  </si>
  <si>
    <t>SS a.i</t>
  </si>
  <si>
    <t>SS a.ii</t>
  </si>
  <si>
    <t>SS b.i</t>
  </si>
  <si>
    <t>SS c.i</t>
  </si>
  <si>
    <t>SS c.ii</t>
  </si>
  <si>
    <t>SS d.i</t>
  </si>
  <si>
    <t>SS e.i</t>
  </si>
  <si>
    <t>SS e.ii</t>
  </si>
  <si>
    <t>(Wolsink, 2000); (Wolsink, 2005); (Krohn, 1998); (Devine-Wright, 2005); (Jones, 2009); (Agterbosch, 2009); (Toke, 2008)</t>
  </si>
  <si>
    <t>SS a.i.1</t>
  </si>
  <si>
    <t>(Wolsink, 2000); (Van der Horst, 2007); (Jones, 2009); (Jobert, 2007)</t>
  </si>
  <si>
    <t>SS a.i.2</t>
  </si>
  <si>
    <t>(Wolsink, 2005); (Jones, 2009); (Jobert, 2007)</t>
  </si>
  <si>
    <t>SS a.i.3</t>
  </si>
  <si>
    <t>(Devine-Wright, 2005); (Jones, 2009); (Jobert, 2007)</t>
  </si>
  <si>
    <t>SS a.i.4</t>
  </si>
  <si>
    <t>(Devine-Wright, 2005); (Maruyama, 2007)</t>
  </si>
  <si>
    <t>SS a.ii.1</t>
  </si>
  <si>
    <t>SS b.i.1</t>
  </si>
  <si>
    <t>(Olive, 2010); (Beddoe, 2003); (Karlsson, 2009)</t>
  </si>
  <si>
    <t>SS c.i.1</t>
  </si>
  <si>
    <t>(Olive, 2010); (Warren, 2009)</t>
  </si>
  <si>
    <t>SS c.ii.1</t>
  </si>
  <si>
    <t>(Van der Horst, 2007); (Crocker, 2010)</t>
  </si>
  <si>
    <t>SS d.i.1</t>
  </si>
  <si>
    <t>(Walker, 2008); (Olive, 2010); (Jones, 2009); (Beddoe, 2003)</t>
  </si>
  <si>
    <t>SS e.i.1</t>
  </si>
  <si>
    <t>SS e.ii.1</t>
  </si>
  <si>
    <t>(Olive, 2010)</t>
  </si>
  <si>
    <t>SS e.ii.2</t>
  </si>
  <si>
    <t>(Beddoe, 2003); (Crocker, 2010)</t>
  </si>
  <si>
    <t>SS e.ii.3</t>
  </si>
  <si>
    <t>PP a.i.1</t>
  </si>
  <si>
    <t>PP a.i.2</t>
  </si>
  <si>
    <t>(Krohn, 1998); (Walker, 2008); (Warren, 2009); (Agterbosch, 2009); (Aitken, 2009); (Crocker, 2010)</t>
  </si>
  <si>
    <t>PP b.i.1</t>
  </si>
  <si>
    <t>(Olive, 2010); (Devine-Wright, 2005); (Beddoe, 2003); (Aitken, 2009)</t>
  </si>
  <si>
    <t>PP.b.i.2</t>
  </si>
  <si>
    <t>(Gross, 2007); (Jones, 2009); (Beddoe, 2003)</t>
  </si>
  <si>
    <t>PP b.ii.1</t>
  </si>
  <si>
    <t>PP b.ii.2</t>
  </si>
  <si>
    <t>(Olive, 2010); (Gross, 2007); (Jones, 2009); (Beddoe, 2003); (Crocker, 2010)</t>
  </si>
  <si>
    <t>PP b.ii.3</t>
  </si>
  <si>
    <t>(Olive, 2010); (ReFocus, Jan 2004); (Beddoe, 2003); (Jobert, 2007)</t>
  </si>
  <si>
    <t>PP c.i.1</t>
  </si>
  <si>
    <t>(Gross, 2007); (Jones, 2009); (Agterbosch, 2009); (Toke, 2008); (Crocker, 2010)</t>
  </si>
  <si>
    <t>PP c.i.2</t>
  </si>
  <si>
    <t>PP c.ii.1</t>
  </si>
  <si>
    <t>(Olive, 2010); (Beddoe, 2009); (Crocker, 2010); (Jobert, 2007)</t>
  </si>
  <si>
    <t>(Wolsink, 2000); (Wolsink, 2005); (Warren, 2009); (Toke, 2008); (Jones, 2009); (Beddoe, 2003); (Gross, 2007); (Agterbosch, 2009)</t>
  </si>
  <si>
    <t>OS a.i</t>
  </si>
  <si>
    <t>OS a.ii</t>
  </si>
  <si>
    <t>OS a.iii</t>
  </si>
  <si>
    <t>OS b.i</t>
  </si>
  <si>
    <t>OS b.ii</t>
  </si>
  <si>
    <t>OS b.iii</t>
  </si>
  <si>
    <t>OS b.iv</t>
  </si>
  <si>
    <t>OS a.i.1</t>
  </si>
  <si>
    <t>(Devine-Wright, 2005); (Walker, 2008); (Warren, 2009); (Sovacool, 2008); (Karlsson, 2009)</t>
  </si>
  <si>
    <t>OS a.i.2</t>
  </si>
  <si>
    <t>OS a.ii.1</t>
  </si>
  <si>
    <t>(Olive, 2010); (Crocker, 2010)</t>
  </si>
  <si>
    <t>OS a.ii.2</t>
  </si>
  <si>
    <t>(Warren, 2009); (Maruyama, 2007)</t>
  </si>
  <si>
    <t>OS a.iii.1</t>
  </si>
  <si>
    <t>(Crocker, 2010); (Jobert, 2007)</t>
  </si>
  <si>
    <t>OS b.i.1</t>
  </si>
  <si>
    <t>OS b.i.2</t>
  </si>
  <si>
    <t>OS b.ii.1</t>
  </si>
  <si>
    <t>(Jobert, 2007); (Olive, 2010)</t>
  </si>
  <si>
    <t>OS b.ii.2</t>
  </si>
  <si>
    <t>(Olive, 2010); (Karlsson, 2009)</t>
  </si>
  <si>
    <t>OS b.ii.3</t>
  </si>
  <si>
    <t>OS b.ii.4</t>
  </si>
  <si>
    <t>OS b.iii.1</t>
  </si>
  <si>
    <t>OS b.iii.2</t>
  </si>
  <si>
    <t>OS b.iii.3</t>
  </si>
  <si>
    <t>OS b.iv.1</t>
  </si>
  <si>
    <t>Unproven</t>
  </si>
  <si>
    <t>Paraphrase Description</t>
  </si>
  <si>
    <t>FE a.i</t>
  </si>
  <si>
    <t>FE b.i</t>
  </si>
  <si>
    <t>FE b.ii</t>
  </si>
  <si>
    <t>FE b.iii</t>
  </si>
  <si>
    <t>FE c.i</t>
  </si>
  <si>
    <t>FE a.i.1</t>
  </si>
  <si>
    <t>FE a.i.2</t>
  </si>
  <si>
    <t>FE b.i.1</t>
  </si>
  <si>
    <t>FE b.i.2</t>
  </si>
  <si>
    <t>(Olive, 2010); (Bolinger, 2005)</t>
  </si>
  <si>
    <t>FE b.ii.1</t>
  </si>
  <si>
    <t>(Walker, 2008); (Kann, 2009); (Jobert, 2009)</t>
  </si>
  <si>
    <t>FE b.ii.2</t>
  </si>
  <si>
    <t>FE b.ii.3</t>
  </si>
  <si>
    <t>FE b.ii.4</t>
  </si>
  <si>
    <t>FE b.ii.5</t>
  </si>
  <si>
    <t>(Agterbosch, 2009); (Crocker, 2010); (Karlsson, 2009)</t>
  </si>
  <si>
    <t>FE b.iii.1</t>
  </si>
  <si>
    <t>(Kann, 2009); (Crocker, 2010)</t>
  </si>
  <si>
    <t>FE b.iii.2</t>
  </si>
  <si>
    <t>FE c.i.1</t>
  </si>
  <si>
    <t>FE c.i.2</t>
  </si>
  <si>
    <t>FE c.i.3</t>
  </si>
  <si>
    <t>(Olive, 2010); (Jobert, 2007); (Devine-Wright, 2005); (Beddoe, 2003)</t>
  </si>
  <si>
    <t>FE c.i.4</t>
  </si>
  <si>
    <t>The perceived visual impact of a proposed wind project is the most important consideration for most local residents, and is entirely site-specific. This can create both positive and negative reactions, but negative reactions appear to incite much stronger opposition than positive does support.</t>
  </si>
  <si>
    <t>Several examples of successful community owned projects include a partnership between the community and a trust/ organization that had expertise in wind development, particularly in how to set up innovative ownership and investment mechanisms. This partnership is intended to increase a local developer/ owner's ability to navigate the complexity involved. It can also increase the level of trust between the community and the developer if they see that the project is being supervised by an established organization that they are familiar with. This does not have to be an ownership partnership, but more of a consulting endeavor.</t>
  </si>
  <si>
    <t>Areas that are not close to any existing wind farms may present more difficult development options because of unfamiliarity with the technology. Therefore, it could be a good idea to expand radially from existing farms in order to "piggyback" on the (assumed) goodwill of wind familiar communities. This may also foster a cultural identity relating to wind power in the region which could possibly improve local opinion and increase interest in wind power elsewhere with a demonstration of success.</t>
  </si>
  <si>
    <r>
      <t xml:space="preserve">The </t>
    </r>
    <r>
      <rPr>
        <b/>
        <sz val="11"/>
        <color theme="1"/>
        <rFont val="Calibri"/>
        <family val="2"/>
        <scheme val="minor"/>
      </rPr>
      <t>Wisconsin-Style Flip structure</t>
    </r>
    <r>
      <rPr>
        <sz val="11"/>
        <color theme="1"/>
        <rFont val="Calibri"/>
        <family val="2"/>
        <scheme val="minor"/>
      </rPr>
      <t xml:space="preserve"> differs from its Minnesota model in three main ways. First, instead of a single landowner, an LLC comprised of local investors buying relatively small shares (as described in the "multiple owner structure") is joined by a corporate investor in order to fully utilize the PTC and depreciation incentives. Second, the local LLC raises approximately 20% of the project costs through share offerings (as opposed to 1%), but then loans this amount to the corporate partner so it is now structured as debt financing instead of equity. The corporate partner will put up 30% of its own resources as an equity stake and then borrows the remaining 50% from a commercial lender. This leaves a 70/30 debt to equity ratio and the corporate partner operates as sole owner of the project. Third, at the end of the 10 year PTC period (or when minimum payback is reached), and after the corporate partner has repaid the entire 50% commercial lender debt, they then drop out of the project. Full ownership is transferred over to the local LLC in exchange for the corporate partner retaining the original 20% stake it was loaned by the LLC at the beginning (but also having paid interest to the local LLC on the debt throughout the 10 year period). This essentially leaves the local LLC with 100% ownership of a debt free project. The initial stake paid in by locals is much higher (20% as opposed to 1%), but the LLC does receive interest payments throughout the first 10 years. There are major questions, however, regarding tax issues because this structure (as of Bolinger's publishing) had not actually been employed in the US yet.  Because a multitude of local investors can be included in this structure, it has the potential to greatly improve acceptance levels within the community. However, the SEC regulatory issues described in the "multiple owner structure" due to the offering of shares may still be present, and thus could raise costs and complexity considerably.</t>
    </r>
  </si>
  <si>
    <t>Development Strategy Matrix: "Master List" Index Page</t>
  </si>
  <si>
    <t>It would be wise, if possible, to focus development on states that do have favorable and stable incentives in place. This is obviously not feasible for those living and wishing to develop in a particular area.</t>
  </si>
</sst>
</file>

<file path=xl/styles.xml><?xml version="1.0" encoding="utf-8"?>
<styleSheet xmlns="http://schemas.openxmlformats.org/spreadsheetml/2006/main">
  <fonts count="9">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b/>
      <sz val="13"/>
      <color theme="3"/>
      <name val="Calibri"/>
      <family val="2"/>
      <scheme val="minor"/>
    </font>
    <font>
      <sz val="11"/>
      <color theme="1"/>
      <name val="Calibri"/>
      <family val="2"/>
    </font>
    <font>
      <b/>
      <sz val="11"/>
      <color theme="1"/>
      <name val="Calibri"/>
      <family val="2"/>
    </font>
    <font>
      <b/>
      <sz val="14"/>
      <color theme="1"/>
      <name val="Calibri"/>
      <family val="2"/>
      <scheme val="minor"/>
    </font>
  </fonts>
  <fills count="9">
    <fill>
      <patternFill patternType="none"/>
    </fill>
    <fill>
      <patternFill patternType="gray125"/>
    </fill>
    <fill>
      <patternFill patternType="solid">
        <fgColor theme="5" tint="0.59999389629810485"/>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4" tint="0.59999389629810485"/>
        <bgColor indexed="65"/>
      </patternFill>
    </fill>
    <fill>
      <patternFill patternType="solid">
        <fgColor theme="7" tint="0.59999389629810485"/>
        <bgColor indexed="65"/>
      </patternFill>
    </fill>
    <fill>
      <patternFill patternType="solid">
        <fgColor theme="9" tint="0.59999389629810485"/>
        <bgColor indexed="65"/>
      </patternFill>
    </fill>
  </fills>
  <borders count="9">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diagonal/>
    </border>
    <border>
      <left/>
      <right/>
      <top/>
      <bottom style="thin">
        <color indexed="64"/>
      </bottom>
      <diagonal/>
    </border>
    <border>
      <left/>
      <right/>
      <top/>
      <bottom style="thick">
        <color theme="4" tint="0.499984740745262"/>
      </bottom>
      <diagonal/>
    </border>
    <border>
      <left/>
      <right/>
      <top style="thin">
        <color theme="4"/>
      </top>
      <bottom style="double">
        <color theme="4"/>
      </bottom>
      <diagonal/>
    </border>
    <border>
      <left/>
      <right/>
      <top style="thick">
        <color theme="4"/>
      </top>
      <bottom style="medium">
        <color theme="4" tint="0.39997558519241921"/>
      </bottom>
      <diagonal/>
    </border>
    <border>
      <left/>
      <right/>
      <top/>
      <bottom style="medium">
        <color indexed="64"/>
      </bottom>
      <diagonal/>
    </border>
  </borders>
  <cellStyleXfs count="13">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5" fillId="0" borderId="5" applyNumberFormat="0" applyFill="0" applyAlignment="0" applyProtection="0"/>
    <xf numFmtId="0" fontId="4" fillId="0" borderId="6" applyNumberFormat="0" applyFill="0" applyAlignment="0" applyProtection="0"/>
    <xf numFmtId="0" fontId="1" fillId="0" borderId="0">
      <alignment horizontal="center" vertical="center"/>
    </xf>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cellStyleXfs>
  <cellXfs count="232">
    <xf numFmtId="0" fontId="0" fillId="0" borderId="0" xfId="0"/>
    <xf numFmtId="0" fontId="0" fillId="0" borderId="0" xfId="0" applyAlignment="1">
      <alignment horizontal="left" vertical="center" indent="2"/>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center"/>
    </xf>
    <xf numFmtId="0" fontId="0" fillId="0" borderId="3" xfId="0" applyBorder="1"/>
    <xf numFmtId="0" fontId="0" fillId="0" borderId="0" xfId="0" applyBorder="1"/>
    <xf numFmtId="0" fontId="0" fillId="0" borderId="4" xfId="0" applyBorder="1"/>
    <xf numFmtId="0" fontId="1" fillId="4" borderId="0" xfId="5"/>
    <xf numFmtId="0" fontId="3" fillId="0" borderId="2" xfId="2"/>
    <xf numFmtId="0" fontId="1" fillId="4" borderId="3" xfId="5" applyBorder="1"/>
    <xf numFmtId="0" fontId="4" fillId="0" borderId="3" xfId="0" applyFont="1" applyBorder="1"/>
    <xf numFmtId="0" fontId="4" fillId="0" borderId="3" xfId="0" applyFont="1" applyBorder="1" applyAlignment="1">
      <alignment horizontal="left" vertical="top"/>
    </xf>
    <xf numFmtId="0" fontId="4" fillId="0" borderId="0" xfId="0" applyFont="1" applyBorder="1" applyAlignment="1">
      <alignment horizontal="left" vertical="top"/>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0" fillId="0" borderId="0" xfId="0" applyBorder="1" applyAlignment="1">
      <alignment horizontal="center" vertical="center" wrapText="1"/>
    </xf>
    <xf numFmtId="0" fontId="1" fillId="2" borderId="0" xfId="3" applyBorder="1"/>
    <xf numFmtId="0" fontId="1" fillId="2" borderId="3" xfId="3" applyBorder="1"/>
    <xf numFmtId="0" fontId="2" fillId="0" borderId="1" xfId="1"/>
    <xf numFmtId="0" fontId="0" fillId="0" borderId="3" xfId="0" applyBorder="1" applyAlignment="1">
      <alignment horizontal="left" vertical="center" indent="2"/>
    </xf>
    <xf numFmtId="0" fontId="0" fillId="0" borderId="0" xfId="0" applyAlignment="1">
      <alignment horizontal="left" vertical="center" wrapText="1" indent="1"/>
    </xf>
    <xf numFmtId="0" fontId="1" fillId="3" borderId="0" xfId="4"/>
    <xf numFmtId="0" fontId="1" fillId="3" borderId="2" xfId="4" applyBorder="1"/>
    <xf numFmtId="0" fontId="1" fillId="3" borderId="3" xfId="4" applyBorder="1"/>
    <xf numFmtId="0" fontId="1" fillId="3" borderId="0" xfId="4" applyBorder="1"/>
    <xf numFmtId="0" fontId="4"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3" fillId="0" borderId="2" xfId="2"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2" fillId="0" borderId="1" xfId="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0"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4" fillId="0" borderId="0" xfId="0" applyFont="1" applyAlignment="1">
      <alignment horizontal="left" vertical="center" wrapText="1"/>
    </xf>
    <xf numFmtId="0" fontId="3" fillId="0" borderId="2" xfId="2" applyAlignment="1">
      <alignment horizontal="left" vertical="center" wrapText="1"/>
    </xf>
    <xf numFmtId="0" fontId="0" fillId="0" borderId="0" xfId="0" applyNumberFormat="1" applyAlignment="1">
      <alignment horizontal="left" vertical="center" wrapText="1"/>
    </xf>
    <xf numFmtId="0" fontId="4" fillId="0" borderId="0" xfId="0" applyFont="1" applyAlignment="1">
      <alignment horizontal="left" vertical="center" wrapText="1"/>
    </xf>
    <xf numFmtId="0" fontId="2" fillId="0" borderId="1" xfId="1" applyAlignment="1">
      <alignment horizontal="center"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wrapText="1"/>
    </xf>
    <xf numFmtId="0" fontId="3" fillId="0" borderId="2" xfId="2" applyAlignment="1">
      <alignment horizontal="center" vertical="center" wrapText="1"/>
    </xf>
    <xf numFmtId="0" fontId="2" fillId="0" borderId="1" xfId="1" applyAlignment="1">
      <alignment horizontal="left" vertical="center" wrapText="1"/>
    </xf>
    <xf numFmtId="0" fontId="2" fillId="2" borderId="1" xfId="1" applyFill="1"/>
    <xf numFmtId="0" fontId="5" fillId="0" borderId="5" xfId="6"/>
    <xf numFmtId="0" fontId="2" fillId="3" borderId="1" xfId="1" applyFill="1"/>
    <xf numFmtId="0" fontId="3" fillId="2" borderId="2" xfId="2" applyFill="1"/>
    <xf numFmtId="0" fontId="0" fillId="0" borderId="0" xfId="8" applyFont="1" applyAlignment="1">
      <alignment horizontal="center" vertical="center" wrapText="1"/>
    </xf>
    <xf numFmtId="0" fontId="4" fillId="0" borderId="6" xfId="7"/>
    <xf numFmtId="0" fontId="4" fillId="0" borderId="6" xfId="7" applyAlignment="1">
      <alignment vertical="center" wrapText="1"/>
    </xf>
    <xf numFmtId="0" fontId="4" fillId="0" borderId="6" xfId="7" applyAlignment="1">
      <alignment horizontal="center" vertical="center" wrapText="1"/>
    </xf>
    <xf numFmtId="0" fontId="4" fillId="0" borderId="6" xfId="7"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xf>
    <xf numFmtId="0" fontId="1" fillId="4" borderId="0" xfId="5" applyAlignment="1">
      <alignment wrapText="1"/>
    </xf>
    <xf numFmtId="0" fontId="0" fillId="0" borderId="4" xfId="0" applyBorder="1" applyAlignment="1">
      <alignment wrapText="1"/>
    </xf>
    <xf numFmtId="0" fontId="0" fillId="0" borderId="3" xfId="0" applyBorder="1" applyAlignment="1">
      <alignment wrapText="1"/>
    </xf>
    <xf numFmtId="0" fontId="4" fillId="0" borderId="6" xfId="7" applyAlignment="1">
      <alignment wrapText="1"/>
    </xf>
    <xf numFmtId="0" fontId="1" fillId="4" borderId="3" xfId="5" applyBorder="1" applyAlignment="1">
      <alignment horizontal="center" vertical="center" wrapText="1"/>
    </xf>
    <xf numFmtId="0" fontId="1" fillId="4" borderId="0" xfId="5" applyAlignment="1">
      <alignment horizontal="center" vertical="center" wrapText="1"/>
    </xf>
    <xf numFmtId="0" fontId="5" fillId="0" borderId="5" xfId="6" applyAlignment="1">
      <alignment horizontal="center" vertical="center" wrapText="1"/>
    </xf>
    <xf numFmtId="0" fontId="0" fillId="0" borderId="4" xfId="0" applyBorder="1" applyAlignment="1">
      <alignment horizontal="center" vertical="center" wrapText="1"/>
    </xf>
    <xf numFmtId="0" fontId="1" fillId="4" borderId="3" xfId="5" applyBorder="1" applyAlignment="1">
      <alignment wrapText="1"/>
    </xf>
    <xf numFmtId="0" fontId="1" fillId="4" borderId="5" xfId="5" applyBorder="1"/>
    <xf numFmtId="0" fontId="1" fillId="4" borderId="0" xfId="5" applyBorder="1"/>
    <xf numFmtId="0" fontId="1" fillId="4" borderId="4" xfId="5" applyBorder="1"/>
    <xf numFmtId="0" fontId="1" fillId="4" borderId="6" xfId="5" applyBorder="1"/>
    <xf numFmtId="0" fontId="1" fillId="4" borderId="5" xfId="5" applyBorder="1" applyAlignment="1">
      <alignment vertical="center" wrapText="1"/>
    </xf>
    <xf numFmtId="0" fontId="1" fillId="4" borderId="0" xfId="5" applyBorder="1" applyAlignment="1">
      <alignment wrapText="1"/>
    </xf>
    <xf numFmtId="0" fontId="1" fillId="4" borderId="4" xfId="5" applyBorder="1" applyAlignment="1">
      <alignment wrapText="1"/>
    </xf>
    <xf numFmtId="0" fontId="1" fillId="4" borderId="0" xfId="5" applyAlignment="1">
      <alignment vertical="center" wrapText="1"/>
    </xf>
    <xf numFmtId="0" fontId="1" fillId="4" borderId="6" xfId="5" applyBorder="1"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8"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0" applyFont="1" applyAlignment="1">
      <alignment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1" fillId="2" borderId="0" xfId="3" applyAlignment="1">
      <alignment horizontal="center" vertical="center" wrapText="1"/>
    </xf>
    <xf numFmtId="0" fontId="1" fillId="2" borderId="2" xfId="3" applyBorder="1"/>
    <xf numFmtId="0" fontId="1" fillId="2" borderId="1" xfId="3" applyBorder="1" applyAlignment="1">
      <alignment vertical="center" wrapText="1"/>
    </xf>
    <xf numFmtId="0" fontId="1" fillId="2" borderId="3" xfId="3" applyBorder="1" applyAlignment="1">
      <alignment vertical="center" wrapText="1"/>
    </xf>
    <xf numFmtId="0" fontId="1" fillId="2" borderId="0" xfId="3" applyAlignment="1">
      <alignment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1" fillId="2" borderId="0" xfId="3" applyAlignment="1">
      <alignment horizontal="center" vertical="center" wrapText="1"/>
    </xf>
    <xf numFmtId="0" fontId="1" fillId="2" borderId="0" xfId="3" applyAlignment="1">
      <alignment horizontal="lef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4"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0" borderId="3" xfId="0" applyFont="1" applyBorder="1" applyAlignment="1">
      <alignment wrapText="1"/>
    </xf>
    <xf numFmtId="0" fontId="1" fillId="3" borderId="1" xfId="4" applyBorder="1"/>
    <xf numFmtId="0" fontId="1" fillId="3" borderId="1" xfId="4" applyBorder="1" applyAlignment="1">
      <alignment vertical="center" wrapText="1"/>
    </xf>
    <xf numFmtId="0" fontId="1" fillId="3" borderId="3" xfId="4" applyBorder="1" applyAlignment="1">
      <alignment vertical="center" wrapText="1"/>
    </xf>
    <xf numFmtId="0" fontId="1" fillId="3" borderId="0" xfId="4" applyAlignment="1">
      <alignment horizontal="center" vertical="center" wrapText="1"/>
    </xf>
    <xf numFmtId="0" fontId="1" fillId="3" borderId="0" xfId="4" applyAlignment="1">
      <alignment vertical="center" wrapText="1"/>
    </xf>
    <xf numFmtId="0" fontId="1" fillId="2" borderId="1" xfId="3" applyBorder="1" applyAlignment="1">
      <alignment horizontal="left" vertical="center" wrapText="1"/>
    </xf>
    <xf numFmtId="0" fontId="1" fillId="2" borderId="3" xfId="3" applyBorder="1" applyAlignment="1">
      <alignment horizontal="left" vertical="center" wrapText="1"/>
    </xf>
    <xf numFmtId="0" fontId="1" fillId="6" borderId="1" xfId="10" applyBorder="1" applyAlignment="1">
      <alignment horizontal="left" vertical="center" wrapText="1"/>
    </xf>
    <xf numFmtId="0" fontId="1" fillId="6" borderId="3" xfId="10" applyBorder="1" applyAlignment="1">
      <alignment horizontal="left" vertical="center" wrapText="1"/>
    </xf>
    <xf numFmtId="0" fontId="1" fillId="6" borderId="0" xfId="10" applyAlignment="1">
      <alignment horizontal="left" vertical="center" wrapText="1"/>
    </xf>
    <xf numFmtId="0" fontId="1" fillId="6" borderId="0" xfId="10" applyBorder="1" applyAlignment="1">
      <alignment horizontal="left" vertical="center" wrapText="1"/>
    </xf>
    <xf numFmtId="0" fontId="1" fillId="6" borderId="6" xfId="10" applyBorder="1" applyAlignment="1">
      <alignment horizontal="left" vertical="center" wrapText="1"/>
    </xf>
    <xf numFmtId="0" fontId="1" fillId="6" borderId="1" xfId="10" applyBorder="1"/>
    <xf numFmtId="0" fontId="1" fillId="6" borderId="2" xfId="10" applyBorder="1"/>
    <xf numFmtId="0" fontId="1" fillId="6" borderId="3" xfId="10" applyBorder="1"/>
    <xf numFmtId="0" fontId="1" fillId="6" borderId="0" xfId="10" applyBorder="1"/>
    <xf numFmtId="0" fontId="1" fillId="6" borderId="1" xfId="10" applyBorder="1" applyAlignment="1">
      <alignment vertical="center" wrapText="1"/>
    </xf>
    <xf numFmtId="0" fontId="1" fillId="6" borderId="3" xfId="10" applyBorder="1" applyAlignment="1">
      <alignment vertical="center" wrapText="1"/>
    </xf>
    <xf numFmtId="0" fontId="1" fillId="6" borderId="0" xfId="10" applyAlignment="1">
      <alignment horizontal="center" vertical="center" wrapText="1"/>
    </xf>
    <xf numFmtId="0" fontId="1" fillId="6" borderId="0" xfId="10" applyAlignment="1">
      <alignment vertical="center" wrapText="1"/>
    </xf>
    <xf numFmtId="0" fontId="1" fillId="8" borderId="1" xfId="12" applyBorder="1"/>
    <xf numFmtId="0" fontId="1" fillId="8" borderId="2" xfId="12" applyBorder="1"/>
    <xf numFmtId="0" fontId="1" fillId="8" borderId="3" xfId="12" applyBorder="1"/>
    <xf numFmtId="0" fontId="1" fillId="8" borderId="0" xfId="12"/>
    <xf numFmtId="0" fontId="1" fillId="8" borderId="0" xfId="12" applyBorder="1"/>
    <xf numFmtId="0" fontId="1" fillId="8" borderId="1" xfId="12" applyBorder="1" applyAlignment="1">
      <alignment horizontal="center" vertical="center" wrapText="1"/>
    </xf>
    <xf numFmtId="0" fontId="1" fillId="8" borderId="3" xfId="12" applyBorder="1" applyAlignment="1">
      <alignment horizontal="center" vertical="center" wrapText="1"/>
    </xf>
    <xf numFmtId="0" fontId="1" fillId="8" borderId="0" xfId="12" applyAlignment="1">
      <alignment horizontal="center" vertical="center" wrapText="1"/>
    </xf>
    <xf numFmtId="0" fontId="1" fillId="7" borderId="1" xfId="11" applyBorder="1" applyAlignment="1">
      <alignment horizontal="left" vertical="center" wrapText="1"/>
    </xf>
    <xf numFmtId="0" fontId="1" fillId="7" borderId="3" xfId="11" applyBorder="1" applyAlignment="1">
      <alignment horizontal="left" vertical="center" wrapText="1"/>
    </xf>
    <xf numFmtId="0" fontId="1" fillId="7" borderId="0" xfId="11" applyBorder="1" applyAlignment="1">
      <alignment horizontal="left" vertical="center" wrapText="1"/>
    </xf>
    <xf numFmtId="0" fontId="1" fillId="7" borderId="0" xfId="11" applyAlignment="1">
      <alignment horizontal="left" vertical="center" wrapText="1"/>
    </xf>
    <xf numFmtId="0" fontId="1" fillId="7" borderId="1" xfId="11" applyBorder="1"/>
    <xf numFmtId="0" fontId="1" fillId="7" borderId="3" xfId="11" applyBorder="1"/>
    <xf numFmtId="0" fontId="1" fillId="7" borderId="0" xfId="11" applyBorder="1"/>
    <xf numFmtId="0" fontId="1" fillId="7" borderId="1" xfId="11" applyBorder="1" applyAlignment="1">
      <alignment horizontal="center" vertical="center" wrapText="1"/>
    </xf>
    <xf numFmtId="0" fontId="1" fillId="7" borderId="3" xfId="11" applyBorder="1" applyAlignment="1">
      <alignment horizontal="center" vertical="center" wrapText="1"/>
    </xf>
    <xf numFmtId="0" fontId="1" fillId="7" borderId="0" xfId="11" applyBorder="1" applyAlignment="1">
      <alignment horizontal="center" vertical="center" wrapText="1"/>
    </xf>
    <xf numFmtId="0" fontId="1" fillId="7" borderId="0" xfId="1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2" xfId="2" applyAlignment="1">
      <alignment horizontal="center" vertical="center"/>
    </xf>
    <xf numFmtId="0" fontId="2" fillId="0" borderId="1" xfId="1" applyAlignment="1">
      <alignment horizontal="center" vertical="center"/>
    </xf>
    <xf numFmtId="0" fontId="0" fillId="0" borderId="3" xfId="0" applyBorder="1" applyAlignment="1">
      <alignment horizontal="center" vertical="center"/>
    </xf>
    <xf numFmtId="0" fontId="3" fillId="0" borderId="2" xfId="2" applyAlignment="1">
      <alignment horizontal="center" wrapText="1"/>
    </xf>
    <xf numFmtId="0" fontId="0" fillId="0" borderId="0" xfId="0" applyBorder="1" applyAlignment="1">
      <alignment horizontal="center" vertical="center"/>
    </xf>
    <xf numFmtId="0" fontId="5" fillId="0" borderId="5" xfId="6" applyAlignment="1">
      <alignment horizontal="center" vertical="center"/>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Border="1" applyAlignment="1">
      <alignment horizontal="center"/>
    </xf>
    <xf numFmtId="0" fontId="0" fillId="0" borderId="0" xfId="9" applyFont="1" applyFill="1" applyAlignment="1">
      <alignment horizontal="left" vertical="center" wrapText="1"/>
    </xf>
    <xf numFmtId="0" fontId="0" fillId="0" borderId="0" xfId="0" applyFill="1" applyAlignment="1">
      <alignment horizontal="center" vertical="center" wrapText="1"/>
    </xf>
    <xf numFmtId="0" fontId="0" fillId="0" borderId="0" xfId="9"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xf numFmtId="0" fontId="1" fillId="3" borderId="2" xfId="4" applyBorder="1" applyAlignment="1">
      <alignment horizontal="center"/>
    </xf>
    <xf numFmtId="0" fontId="3" fillId="0" borderId="2" xfId="2" applyAlignment="1">
      <alignment horizontal="center"/>
    </xf>
    <xf numFmtId="0" fontId="1" fillId="2" borderId="2" xfId="3" applyBorder="1" applyAlignment="1">
      <alignment horizontal="center" vertical="center" wrapText="1"/>
    </xf>
    <xf numFmtId="0" fontId="1" fillId="6" borderId="2" xfId="10" applyBorder="1" applyAlignment="1">
      <alignment horizontal="center" vertical="center" wrapText="1"/>
    </xf>
    <xf numFmtId="0" fontId="1" fillId="8" borderId="2" xfId="12" applyBorder="1" applyAlignment="1">
      <alignment horizontal="center"/>
    </xf>
    <xf numFmtId="0" fontId="1" fillId="7" borderId="2" xfId="11" applyBorder="1" applyAlignment="1">
      <alignment horizontal="center" vertical="center" wrapText="1"/>
    </xf>
    <xf numFmtId="0" fontId="1" fillId="7" borderId="2" xfId="11" applyBorder="1" applyAlignment="1">
      <alignment horizontal="center" wrapText="1"/>
    </xf>
    <xf numFmtId="0" fontId="1" fillId="0" borderId="0" xfId="9" applyFill="1" applyAlignment="1">
      <alignment horizontal="lef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Font="1" applyFill="1" applyBorder="1" applyAlignment="1">
      <alignment vertical="center" wrapText="1"/>
    </xf>
    <xf numFmtId="0" fontId="4" fillId="0" borderId="0" xfId="0" applyFont="1" applyBorder="1" applyAlignment="1">
      <alignment vertical="center" wrapText="1"/>
    </xf>
    <xf numFmtId="0" fontId="1" fillId="0" borderId="0" xfId="8" applyBorder="1" applyAlignment="1">
      <alignment horizontal="left" vertical="center" wrapText="1"/>
    </xf>
    <xf numFmtId="0" fontId="1" fillId="0" borderId="4" xfId="8" applyBorder="1" applyAlignment="1">
      <alignment horizontal="left" vertical="center" wrapText="1"/>
    </xf>
    <xf numFmtId="0" fontId="0" fillId="0" borderId="0" xfId="0" applyBorder="1" applyAlignment="1">
      <alignment horizontal="center" vertical="center" wrapText="1"/>
    </xf>
    <xf numFmtId="0" fontId="0" fillId="0" borderId="0" xfId="0" applyAlignment="1">
      <alignment horizontal="left" vertical="center" wrapText="1"/>
    </xf>
    <xf numFmtId="0" fontId="5" fillId="0" borderId="5" xfId="6" applyAlignment="1">
      <alignment horizontal="center" vertical="center"/>
    </xf>
    <xf numFmtId="0" fontId="0" fillId="0" borderId="0" xfId="0" applyAlignment="1">
      <alignment horizontal="center" vertical="center" wrapText="1"/>
    </xf>
    <xf numFmtId="0" fontId="1" fillId="3" borderId="0" xfId="4" applyAlignment="1">
      <alignment horizontal="center" vertical="center" wrapText="1"/>
    </xf>
    <xf numFmtId="0" fontId="3" fillId="0" borderId="7" xfId="2"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Alignment="1">
      <alignment vertical="center" wrapText="1"/>
    </xf>
    <xf numFmtId="0" fontId="1" fillId="6" borderId="0" xfId="10" applyAlignment="1">
      <alignment horizontal="center" vertical="center" wrapText="1"/>
    </xf>
    <xf numFmtId="0" fontId="0" fillId="0" borderId="0" xfId="0" applyFont="1" applyBorder="1" applyAlignment="1">
      <alignment vertical="center" wrapText="1"/>
    </xf>
    <xf numFmtId="0" fontId="1" fillId="8" borderId="0" xfId="12" applyAlignment="1">
      <alignment horizontal="center" vertical="center" wrapText="1"/>
    </xf>
    <xf numFmtId="0" fontId="1" fillId="7" borderId="0" xfId="11" applyBorder="1" applyAlignment="1">
      <alignment horizontal="center" vertical="center" wrapText="1"/>
    </xf>
    <xf numFmtId="0" fontId="0" fillId="0" borderId="0" xfId="0" applyFill="1" applyAlignment="1">
      <alignment horizontal="center" vertical="center"/>
    </xf>
    <xf numFmtId="0" fontId="1" fillId="4" borderId="3" xfId="5" applyBorder="1" applyAlignment="1">
      <alignment horizontal="center" vertical="center"/>
    </xf>
    <xf numFmtId="0" fontId="1" fillId="4" borderId="0" xfId="5" applyAlignment="1">
      <alignment horizontal="center" vertical="center"/>
    </xf>
    <xf numFmtId="0" fontId="0" fillId="0" borderId="4" xfId="0" applyBorder="1" applyAlignment="1">
      <alignment horizontal="center" vertical="center"/>
    </xf>
    <xf numFmtId="0" fontId="4" fillId="0" borderId="6" xfId="7" applyAlignment="1">
      <alignment horizontal="center" vertical="center"/>
    </xf>
    <xf numFmtId="0" fontId="8" fillId="4" borderId="3" xfId="5" applyFont="1" applyBorder="1" applyAlignment="1">
      <alignment horizontal="center" vertical="center" wrapText="1"/>
    </xf>
    <xf numFmtId="0" fontId="8" fillId="4" borderId="8" xfId="5" applyFont="1" applyBorder="1" applyAlignment="1">
      <alignment horizontal="center" vertical="center" wrapText="1"/>
    </xf>
    <xf numFmtId="0" fontId="1" fillId="4" borderId="8" xfId="5" applyBorder="1" applyAlignment="1">
      <alignment horizontal="center" vertical="center"/>
    </xf>
    <xf numFmtId="0" fontId="1" fillId="4" borderId="8" xfId="5" applyBorder="1"/>
    <xf numFmtId="0" fontId="5" fillId="0" borderId="5" xfId="6" applyAlignment="1">
      <alignment vertical="center" wrapText="1"/>
    </xf>
    <xf numFmtId="0" fontId="4" fillId="0" borderId="0" xfId="0" applyFont="1" applyAlignment="1">
      <alignment vertical="center" wrapText="1"/>
    </xf>
    <xf numFmtId="0" fontId="0" fillId="0" borderId="4" xfId="0" applyBorder="1" applyAlignment="1"/>
    <xf numFmtId="0" fontId="4" fillId="0" borderId="0" xfId="0" applyFont="1" applyBorder="1" applyAlignment="1">
      <alignment wrapText="1"/>
    </xf>
    <xf numFmtId="0" fontId="0" fillId="0" borderId="0" xfId="0" applyFont="1" applyAlignment="1">
      <alignment vertical="center" wrapText="1"/>
    </xf>
    <xf numFmtId="0" fontId="6" fillId="0" borderId="0" xfId="0" applyFont="1" applyAlignment="1">
      <alignment vertical="center" wrapText="1"/>
    </xf>
  </cellXfs>
  <cellStyles count="13">
    <cellStyle name="20% - Accent4" xfId="5" builtinId="42"/>
    <cellStyle name="20% - Accent5" xfId="9" builtinId="46"/>
    <cellStyle name="40% - Accent1" xfId="10" builtinId="31"/>
    <cellStyle name="40% - Accent2" xfId="3" builtinId="35"/>
    <cellStyle name="40% - Accent3" xfId="4" builtinId="39"/>
    <cellStyle name="40% - Accent4" xfId="11" builtinId="43"/>
    <cellStyle name="40% - Accent6" xfId="12" builtinId="51"/>
    <cellStyle name="Heading 1" xfId="1" builtinId="16"/>
    <cellStyle name="Heading 2" xfId="6" builtinId="17"/>
    <cellStyle name="Heading 3" xfId="2" builtinId="18"/>
    <cellStyle name="Normal" xfId="0" builtinId="0"/>
    <cellStyle name="Reference Cell" xfId="8"/>
    <cellStyle name="Total" xfId="7" builtinId="2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FFFF00"/>
  </sheetPr>
  <dimension ref="A1:R147"/>
  <sheetViews>
    <sheetView tabSelected="1" zoomScale="90" zoomScaleNormal="90" workbookViewId="0">
      <selection sqref="A1:K2"/>
    </sheetView>
  </sheetViews>
  <sheetFormatPr defaultRowHeight="15"/>
  <cols>
    <col min="1" max="1" width="49.85546875" style="30" customWidth="1"/>
    <col min="2" max="2" width="30.85546875" style="169" customWidth="1"/>
    <col min="3" max="3" width="1.5703125" style="8" customWidth="1"/>
    <col min="4" max="4" width="30.7109375" style="93" customWidth="1"/>
    <col min="5" max="5" width="1.5703125" style="65" customWidth="1"/>
    <col min="6" max="6" width="17.140625" style="15" customWidth="1"/>
    <col min="7" max="7" width="12.28515625" style="15" customWidth="1"/>
    <col min="8" max="8" width="11.28515625" style="15" customWidth="1"/>
    <col min="9" max="9" width="12.28515625" style="15" customWidth="1"/>
    <col min="10" max="10" width="11.28515625" style="15" customWidth="1"/>
    <col min="11" max="16" width="9.140625" style="15"/>
  </cols>
  <sheetData>
    <row r="1" spans="1:16" s="10" customFormat="1">
      <c r="A1" s="222" t="s">
        <v>566</v>
      </c>
      <c r="B1" s="222"/>
      <c r="C1" s="222"/>
      <c r="D1" s="222"/>
      <c r="E1" s="222"/>
      <c r="F1" s="222"/>
      <c r="G1" s="222"/>
      <c r="H1" s="222"/>
      <c r="I1" s="222"/>
      <c r="J1" s="222"/>
      <c r="K1" s="222"/>
      <c r="L1" s="218"/>
      <c r="M1" s="218"/>
      <c r="N1" s="218"/>
      <c r="O1" s="218"/>
      <c r="P1" s="218"/>
    </row>
    <row r="2" spans="1:16" s="225" customFormat="1" ht="24.75" customHeight="1" thickBot="1">
      <c r="A2" s="223"/>
      <c r="B2" s="223"/>
      <c r="C2" s="223"/>
      <c r="D2" s="223"/>
      <c r="E2" s="223"/>
      <c r="F2" s="223"/>
      <c r="G2" s="223"/>
      <c r="H2" s="223"/>
      <c r="I2" s="223"/>
      <c r="J2" s="223"/>
      <c r="K2" s="223"/>
      <c r="L2" s="224"/>
      <c r="M2" s="224"/>
      <c r="N2" s="224"/>
      <c r="O2" s="224"/>
      <c r="P2" s="224"/>
    </row>
    <row r="3" spans="1:16" s="54" customFormat="1" ht="35.25" thickBot="1">
      <c r="A3" s="226" t="s">
        <v>0</v>
      </c>
      <c r="B3" s="71" t="s">
        <v>430</v>
      </c>
      <c r="C3" s="74"/>
      <c r="D3" s="71" t="s">
        <v>431</v>
      </c>
      <c r="E3" s="78"/>
      <c r="F3" s="206" t="s">
        <v>88</v>
      </c>
      <c r="G3" s="206"/>
      <c r="H3" s="206"/>
      <c r="I3" s="206"/>
      <c r="J3" s="206"/>
      <c r="K3" s="179"/>
      <c r="L3" s="179"/>
      <c r="M3" s="179"/>
      <c r="N3" s="179"/>
      <c r="O3" s="179"/>
      <c r="P3" s="179"/>
    </row>
    <row r="4" spans="1:16" s="6" customFormat="1" ht="15.75" thickTop="1">
      <c r="A4" s="201"/>
      <c r="B4" s="168"/>
      <c r="C4" s="75"/>
      <c r="D4" s="94"/>
      <c r="E4" s="79"/>
      <c r="F4" s="178"/>
      <c r="G4" s="178"/>
      <c r="H4" s="178"/>
      <c r="I4" s="178"/>
      <c r="J4" s="178"/>
      <c r="K4" s="178"/>
      <c r="L4" s="178"/>
      <c r="M4" s="178"/>
      <c r="N4" s="178"/>
      <c r="O4" s="178"/>
      <c r="P4" s="178"/>
    </row>
    <row r="5" spans="1:16">
      <c r="A5" s="227" t="str">
        <f>'Site Selection Conflicts'!A3</f>
        <v>a. Visual Impact</v>
      </c>
    </row>
    <row r="6" spans="1:16" ht="15" customHeight="1">
      <c r="A6" s="212" t="str">
        <f>'Site Selection Conflicts'!A4</f>
        <v>i. Local opinions on the visual impact of the proposed wind farm</v>
      </c>
      <c r="B6" s="207" t="str">
        <f>'Site Selection Conflicts'!D4</f>
        <v>SS a.i</v>
      </c>
      <c r="D6" s="93" t="str">
        <f>'Site Selection Solutions'!E4</f>
        <v>SS a.i.1</v>
      </c>
      <c r="F6" s="181" t="str">
        <f>'Site Selection Solutions'!H4</f>
        <v>SS c.ii.1</v>
      </c>
      <c r="G6" s="181" t="str">
        <f>'Site Selection Solutions'!I4</f>
        <v>SS e.i.1</v>
      </c>
      <c r="H6" s="181" t="str">
        <f>'Site Selection Solutions'!J4</f>
        <v>FE c.i.3</v>
      </c>
      <c r="I6" s="181">
        <f>'Site Selection Solutions'!K4</f>
        <v>0</v>
      </c>
      <c r="J6" s="181"/>
    </row>
    <row r="7" spans="1:16">
      <c r="A7" s="212"/>
      <c r="B7" s="207"/>
      <c r="D7" s="93" t="str">
        <f>'Site Selection Solutions'!E5</f>
        <v>SS a.i.2</v>
      </c>
      <c r="F7" s="181" t="str">
        <f>'Site Selection Solutions'!H5</f>
        <v>SS a.ii.1</v>
      </c>
      <c r="G7" s="181" t="str">
        <f>'Site Selection Solutions'!I5</f>
        <v>SS c.ii.1</v>
      </c>
      <c r="H7" s="181" t="str">
        <f>'Site Selection Solutions'!J5</f>
        <v xml:space="preserve">LD a.ii.1 </v>
      </c>
      <c r="I7" s="181" t="str">
        <f>'Site Selection Solutions'!K5</f>
        <v>PP a.i.2</v>
      </c>
      <c r="J7" s="181" t="str">
        <f>'Site Selection Solutions'!L5</f>
        <v>FE c.i.3</v>
      </c>
      <c r="K7" s="181">
        <f>'Site Selection Solutions'!M5</f>
        <v>0</v>
      </c>
    </row>
    <row r="8" spans="1:16">
      <c r="A8" s="212"/>
      <c r="B8" s="207"/>
      <c r="D8" s="93" t="str">
        <f>'Site Selection Solutions'!E6</f>
        <v>SS a.i.3</v>
      </c>
      <c r="F8" s="181" t="str">
        <f>'Site Selection Solutions'!H6</f>
        <v>LD d.ii.1</v>
      </c>
      <c r="G8" s="181" t="str">
        <f>'Site Selection Solutions'!I6</f>
        <v>FE c.i.3</v>
      </c>
      <c r="H8" s="181">
        <f>'Site Selection Solutions'!J6</f>
        <v>0</v>
      </c>
    </row>
    <row r="9" spans="1:16">
      <c r="A9" s="212"/>
      <c r="B9" s="207"/>
      <c r="D9" s="93" t="str">
        <f>'Site Selection Solutions'!E7</f>
        <v>SS a.i.4</v>
      </c>
      <c r="F9" s="181" t="str">
        <f>'Site Selection Solutions'!H7</f>
        <v>FE c.i.1</v>
      </c>
      <c r="G9" s="181" t="str">
        <f>'Site Selection Solutions'!I7</f>
        <v>FE c.i.2</v>
      </c>
      <c r="H9" s="181" t="str">
        <f>'Site Selection Solutions'!J7</f>
        <v>FE c.i.3</v>
      </c>
      <c r="I9" s="181" t="str">
        <f>'Site Selection Solutions'!K7</f>
        <v>FE c.i.4</v>
      </c>
      <c r="J9" s="181">
        <f>'Site Selection Solutions'!L7</f>
        <v>0</v>
      </c>
    </row>
    <row r="10" spans="1:16">
      <c r="A10" s="199" t="str">
        <f>'Site Selection Conflicts'!A5</f>
        <v>ii. Size of proposed wind farm</v>
      </c>
      <c r="B10" s="169" t="str">
        <f>'Site Selection Conflicts'!D5</f>
        <v>SS a.ii</v>
      </c>
      <c r="D10" s="93" t="str">
        <f>'Site Selection Solutions'!E8</f>
        <v>SS a.ii.1</v>
      </c>
      <c r="F10" s="181" t="str">
        <f>'Site Selection Solutions'!H8</f>
        <v>SS a.i.3</v>
      </c>
      <c r="G10" s="181">
        <f>'Site Selection Solutions'!I8</f>
        <v>0</v>
      </c>
      <c r="H10" s="181"/>
    </row>
    <row r="12" spans="1:16">
      <c r="A12" s="227" t="str">
        <f>'Site Selection Conflicts'!A7</f>
        <v>b. Other localized Physical Impacts</v>
      </c>
    </row>
    <row r="13" spans="1:16" ht="30">
      <c r="A13" s="199" t="str">
        <f>'Site Selection Conflicts'!A8</f>
        <v>i. Noise and shadow flicker are concerns for nearby residents</v>
      </c>
      <c r="B13" s="169" t="str">
        <f>'Site Selection Conflicts'!D8</f>
        <v>SS b.i</v>
      </c>
      <c r="D13" s="93" t="str">
        <f>'Site Selection Solutions'!E11</f>
        <v>SS b.i.1</v>
      </c>
      <c r="F13" s="15" t="str">
        <f>'Site Selection Solutions'!H11</f>
        <v>SS a.i.1</v>
      </c>
      <c r="G13" s="15">
        <f>'Site Selection Solutions'!I11</f>
        <v>0</v>
      </c>
      <c r="H13" s="15">
        <f>'Site Selection Solutions'!J11</f>
        <v>0</v>
      </c>
    </row>
    <row r="14" spans="1:16">
      <c r="A14" s="199"/>
    </row>
    <row r="15" spans="1:16">
      <c r="A15" s="92"/>
    </row>
    <row r="16" spans="1:16">
      <c r="A16" s="227" t="str">
        <f>'Site Selection Conflicts'!A11</f>
        <v>c. Landscape Attachment (cultural/historic value)</v>
      </c>
    </row>
    <row r="17" spans="1:16" ht="30">
      <c r="A17" s="199" t="str">
        <f>'Site Selection Conflicts'!A12</f>
        <v>i. Distance to/ familiarity with, existing wind farms effects likely personal attitudes towards new farms</v>
      </c>
      <c r="B17" s="169" t="str">
        <f>'Site Selection Conflicts'!D12</f>
        <v>SS c.i</v>
      </c>
      <c r="D17" s="93" t="str">
        <f>'Site Selection Solutions'!E14</f>
        <v>SS c.i.1</v>
      </c>
      <c r="F17" s="15" t="str">
        <f>'Site Selection Solutions'!H14</f>
        <v>SS a.i.3</v>
      </c>
      <c r="G17" s="15" t="str">
        <f>'Site Selection Solutions'!I14</f>
        <v>SS a.i.4</v>
      </c>
      <c r="H17" s="15" t="str">
        <f>'Site Selection Solutions'!J14</f>
        <v>LD a.iii.1</v>
      </c>
      <c r="I17" s="15" t="str">
        <f>'Site Selection Solutions'!K14</f>
        <v>SS c.ii.1</v>
      </c>
      <c r="J17" s="15" t="str">
        <f>'Site Selection Solutions'!L14</f>
        <v>SS e.ii.3</v>
      </c>
      <c r="K17" s="15">
        <f>'Site Selection Solutions'!M14</f>
        <v>0</v>
      </c>
    </row>
    <row r="18" spans="1:16" ht="30">
      <c r="A18" s="199" t="str">
        <f>'Site Selection Conflicts'!A13</f>
        <v>ii. "Prior attachment to land" is major issue for acceptance</v>
      </c>
      <c r="B18" s="169" t="str">
        <f>'Site Selection Conflicts'!D13</f>
        <v>SS c.ii</v>
      </c>
      <c r="D18" s="93" t="str">
        <f>'Site Selection Solutions'!E15</f>
        <v>SS c.ii.1</v>
      </c>
      <c r="F18" s="181" t="str">
        <f>'Site Selection Solutions'!H15</f>
        <v>SS a.i.1</v>
      </c>
      <c r="G18" s="181" t="str">
        <f>'Site Selection Solutions'!I15</f>
        <v>SS e.i.1</v>
      </c>
      <c r="H18" s="181" t="str">
        <f>'Site Selection Solutions'!J15</f>
        <v>LD a.i.2</v>
      </c>
      <c r="I18" s="181" t="str">
        <f>'Site Selection Solutions'!K15</f>
        <v>LD b.i.1</v>
      </c>
      <c r="J18" s="181" t="str">
        <f>'Site Selection Solutions'!L15</f>
        <v>OS a.i.1</v>
      </c>
      <c r="K18" s="181">
        <f>'Site Selection Solutions'!M15</f>
        <v>0</v>
      </c>
      <c r="L18" s="181"/>
    </row>
    <row r="20" spans="1:16">
      <c r="A20" s="227" t="str">
        <f>'Site Selection Conflicts'!A15</f>
        <v>d. Environmental Impact</v>
      </c>
    </row>
    <row r="21" spans="1:16">
      <c r="A21" s="199" t="str">
        <f>'Site Selection Conflicts'!A16</f>
        <v>i. Interference with natural areas/bird endangerment</v>
      </c>
      <c r="B21" s="169" t="str">
        <f>'Site Selection Conflicts'!D16</f>
        <v>SS d.i</v>
      </c>
      <c r="D21" s="93" t="str">
        <f>'Site Selection Solutions'!E18</f>
        <v>SS d.i.1</v>
      </c>
      <c r="F21" s="15" t="str">
        <f>'Site Selection Solutions'!H18</f>
        <v>SS a.i.1</v>
      </c>
      <c r="G21" s="15" t="str">
        <f>'Site Selection Solutions'!I18</f>
        <v>SS c.ii.1</v>
      </c>
      <c r="H21" s="15" t="str">
        <f>'Site Selection Solutions'!J18</f>
        <v>LD d.iii.1</v>
      </c>
      <c r="I21" s="15">
        <f>'Site Selection Solutions'!K18</f>
        <v>0</v>
      </c>
    </row>
    <row r="23" spans="1:16">
      <c r="A23" s="227" t="str">
        <f>'Site Selection Conflicts'!A19</f>
        <v>e. General Site Selection Issues</v>
      </c>
    </row>
    <row r="24" spans="1:16">
      <c r="A24" s="30" t="str">
        <f>'Site Selection Conflicts'!A20</f>
        <v>i. Economic condition of target community</v>
      </c>
      <c r="B24" s="169" t="str">
        <f>'Site Selection Conflicts'!D20</f>
        <v>SS e.i</v>
      </c>
      <c r="D24" s="93" t="str">
        <f>'Site Selection Solutions'!E21</f>
        <v>SS e.i.1</v>
      </c>
      <c r="F24" s="15" t="str">
        <f>'Site Selection Solutions'!H21</f>
        <v>SS c.ii.1</v>
      </c>
      <c r="G24" s="15" t="str">
        <f>'Site Selection Solutions'!I21</f>
        <v>PP b.ii.1</v>
      </c>
      <c r="H24" s="15" t="str">
        <f>'Site Selection Solutions'!J21</f>
        <v>OS b.i.1</v>
      </c>
      <c r="I24" s="15" t="str">
        <f>'Site Selection Solutions'!K21</f>
        <v>FE c.i.1</v>
      </c>
      <c r="J24" s="15">
        <f>'Site Selection Solutions'!L21</f>
        <v>0</v>
      </c>
    </row>
    <row r="25" spans="1:16" ht="30" customHeight="1">
      <c r="A25" s="212" t="str">
        <f>'Site Selection Conflicts'!A21</f>
        <v>ii. Disparate approval processes in different communities</v>
      </c>
      <c r="B25" s="207" t="str">
        <f>'Site Selection Conflicts'!D21</f>
        <v>SS e.ii</v>
      </c>
      <c r="D25" s="93" t="str">
        <f>'Site Selection Solutions'!E22</f>
        <v>SS e.ii.1</v>
      </c>
      <c r="F25" s="15" t="str">
        <f>'Site Selection Solutions'!H22</f>
        <v>SS a.i.3</v>
      </c>
      <c r="G25" s="15" t="str">
        <f>'Site Selection Solutions'!I22</f>
        <v>SS c.i.1</v>
      </c>
      <c r="H25" s="15" t="str">
        <f>'Site Selection Solutions'!J22</f>
        <v>SS d.i.1</v>
      </c>
      <c r="I25" s="15" t="str">
        <f>'Site Selection Solutions'!K22</f>
        <v>LD d.ii.1</v>
      </c>
      <c r="J25" s="15" t="str">
        <f>'Site Selection Solutions'!L22</f>
        <v>PP b.ii.1</v>
      </c>
      <c r="K25" s="15">
        <f>'Site Selection Solutions'!M22</f>
        <v>0</v>
      </c>
    </row>
    <row r="26" spans="1:16">
      <c r="A26" s="212"/>
      <c r="B26" s="207"/>
      <c r="D26" s="93" t="str">
        <f>'Site Selection Solutions'!E23</f>
        <v>SS e.ii.2</v>
      </c>
      <c r="F26" s="15" t="str">
        <f>'Site Selection Solutions'!H23</f>
        <v>SS c.i.1</v>
      </c>
      <c r="G26" s="15" t="str">
        <f>'Site Selection Solutions'!I23</f>
        <v>LD a.i.3</v>
      </c>
      <c r="H26" s="15" t="str">
        <f>'Site Selection Solutions'!J23</f>
        <v>FE b.ii.5</v>
      </c>
      <c r="I26" s="15">
        <f>'Site Selection Solutions'!K23</f>
        <v>0</v>
      </c>
    </row>
    <row r="27" spans="1:16">
      <c r="A27" s="212"/>
      <c r="B27" s="207"/>
      <c r="D27" s="93" t="str">
        <f>'Site Selection Solutions'!E24</f>
        <v>SS e.ii.3</v>
      </c>
      <c r="F27" s="15" t="str">
        <f>'Site Selection Solutions'!H24</f>
        <v>SS a.i.4</v>
      </c>
      <c r="G27" s="15" t="str">
        <f>'Site Selection Solutions'!I24</f>
        <v>LD a.i.1</v>
      </c>
      <c r="H27" s="15" t="str">
        <f>'Site Selection Solutions'!J24</f>
        <v>LD b.ii.1</v>
      </c>
      <c r="I27" s="15" t="str">
        <f>'Site Selection Solutions'!K24</f>
        <v>LD d.ii.1</v>
      </c>
      <c r="J27" s="15" t="str">
        <f>'Site Selection Solutions'!L24</f>
        <v>LD d.iii.1</v>
      </c>
      <c r="K27" s="15">
        <f>'Site Selection Solutions'!M24</f>
        <v>0</v>
      </c>
    </row>
    <row r="28" spans="1:16" s="7" customFormat="1">
      <c r="A28" s="66" t="s">
        <v>20</v>
      </c>
      <c r="B28" s="72"/>
      <c r="C28" s="76"/>
      <c r="D28" s="72"/>
      <c r="E28" s="80"/>
      <c r="F28" s="220"/>
      <c r="G28" s="220"/>
      <c r="H28" s="220"/>
      <c r="I28" s="220"/>
      <c r="J28" s="220"/>
      <c r="K28" s="220"/>
      <c r="L28" s="220"/>
      <c r="M28" s="220"/>
      <c r="N28" s="220"/>
      <c r="O28" s="220"/>
      <c r="P28" s="220"/>
    </row>
    <row r="29" spans="1:16" s="8" customFormat="1">
      <c r="A29" s="65"/>
      <c r="B29" s="70"/>
      <c r="D29" s="70"/>
      <c r="E29" s="65"/>
      <c r="F29" s="219"/>
      <c r="G29" s="219"/>
      <c r="H29" s="219"/>
      <c r="I29" s="219"/>
      <c r="J29" s="219"/>
      <c r="K29" s="219"/>
      <c r="L29" s="219"/>
      <c r="M29" s="219"/>
      <c r="N29" s="219"/>
      <c r="O29" s="219"/>
      <c r="P29" s="219"/>
    </row>
    <row r="30" spans="1:16" s="8" customFormat="1">
      <c r="A30" s="65"/>
      <c r="B30" s="70"/>
      <c r="D30" s="70"/>
      <c r="E30" s="65"/>
      <c r="F30" s="219"/>
      <c r="G30" s="219"/>
      <c r="H30" s="219"/>
      <c r="I30" s="219"/>
      <c r="J30" s="219"/>
      <c r="K30" s="219"/>
      <c r="L30" s="219"/>
      <c r="M30" s="219"/>
      <c r="N30" s="219"/>
      <c r="O30" s="219"/>
      <c r="P30" s="219"/>
    </row>
    <row r="31" spans="1:16" s="54" customFormat="1" ht="35.25" thickBot="1">
      <c r="A31" s="226" t="s">
        <v>6</v>
      </c>
      <c r="B31" s="71" t="s">
        <v>430</v>
      </c>
      <c r="C31" s="74"/>
      <c r="D31" s="71" t="s">
        <v>431</v>
      </c>
      <c r="E31" s="78"/>
      <c r="F31" s="206" t="s">
        <v>88</v>
      </c>
      <c r="G31" s="206"/>
      <c r="H31" s="206"/>
      <c r="I31" s="206"/>
      <c r="J31" s="206"/>
      <c r="K31" s="179"/>
      <c r="L31" s="179"/>
      <c r="M31" s="179"/>
      <c r="N31" s="179"/>
      <c r="O31" s="179"/>
      <c r="P31" s="179"/>
    </row>
    <row r="32" spans="1:16" ht="15.75" thickTop="1">
      <c r="A32" s="199"/>
    </row>
    <row r="33" spans="1:14">
      <c r="A33" s="227" t="str">
        <f>'Local Dynamics Conflicts'!A3</f>
        <v>a. Actor Relationships</v>
      </c>
    </row>
    <row r="34" spans="1:14" ht="60" customHeight="1">
      <c r="A34" s="212" t="str">
        <f>'Local Dynamics Conflicts'!A4</f>
        <v>i. Local actor relationships are crucial (resident, developer, authorities, etc…)</v>
      </c>
      <c r="B34" s="207" t="str">
        <f>'Local Dynamics Conflicts'!D4</f>
        <v>LD a.i</v>
      </c>
      <c r="D34" s="93" t="str">
        <f>'Local Dynamics Solutions'!E4</f>
        <v>LD a.i.1</v>
      </c>
      <c r="F34" s="15" t="str">
        <f>'Local Dynamics Solutions'!H4</f>
        <v>SS e.ii.3</v>
      </c>
      <c r="G34" s="15" t="str">
        <f>'Local Dynamics Solutions'!I4</f>
        <v>LD a.iii.1</v>
      </c>
      <c r="H34" s="15" t="str">
        <f>'Local Dynamics Solutions'!J4</f>
        <v>LD b.ii.1</v>
      </c>
      <c r="I34" s="15" t="str">
        <f>'Local Dynamics Solutions'!K4</f>
        <v>PP c.i.2</v>
      </c>
      <c r="J34" s="15" t="str">
        <f>'Local Dynamics Solutions'!L4</f>
        <v>OS a.iii.1</v>
      </c>
      <c r="K34" s="15">
        <f>'Local Dynamics Solutions'!M4</f>
        <v>0</v>
      </c>
    </row>
    <row r="35" spans="1:14">
      <c r="A35" s="212"/>
      <c r="B35" s="207"/>
      <c r="D35" s="93" t="str">
        <f>'Local Dynamics Solutions'!E5</f>
        <v>LD a.i.2</v>
      </c>
      <c r="F35" s="15" t="str">
        <f>'Local Dynamics Solutions'!H5</f>
        <v>SS c.ii.1</v>
      </c>
      <c r="G35" s="15" t="str">
        <f>'Local Dynamics Solutions'!I5</f>
        <v>LD b.i.1</v>
      </c>
      <c r="H35" s="15" t="str">
        <f>'Local Dynamics Solutions'!J5</f>
        <v>LD d.iii.1</v>
      </c>
      <c r="I35" s="15">
        <f>'Local Dynamics Solutions'!K5</f>
        <v>0</v>
      </c>
    </row>
    <row r="36" spans="1:14">
      <c r="A36" s="212"/>
      <c r="B36" s="207"/>
      <c r="D36" s="117" t="str">
        <f>'Local Dynamics Solutions'!E6</f>
        <v>LD a.i.3</v>
      </c>
      <c r="F36" s="15" t="str">
        <f>'Local Dynamics Solutions'!H6</f>
        <v>SS e.ii.3</v>
      </c>
      <c r="G36" s="15" t="str">
        <f>'Local Dynamics Solutions'!I6</f>
        <v>SS e.ii.2</v>
      </c>
      <c r="H36" s="15" t="str">
        <f>'Local Dynamics Solutions'!J6</f>
        <v>OS a.ii.2</v>
      </c>
      <c r="I36" s="15" t="str">
        <f>'Local Dynamics Solutions'!K6</f>
        <v>FE b.ii.5</v>
      </c>
      <c r="J36" s="15">
        <f>'Local Dynamics Solutions'!L6</f>
        <v>0</v>
      </c>
    </row>
    <row r="37" spans="1:14" ht="30">
      <c r="A37" s="199" t="str">
        <f>'Local Dynamics Conflicts'!A5</f>
        <v>ii. Specific opposition by neighbors of proposed turbines (often called NIMBY)</v>
      </c>
      <c r="B37" s="169" t="str">
        <f>'Local Dynamics Conflicts'!D5</f>
        <v>LD a.ii</v>
      </c>
      <c r="D37" s="93" t="str">
        <f>'Local Dynamics Solutions'!E7</f>
        <v xml:space="preserve">LD a.ii.1 </v>
      </c>
      <c r="F37" s="15" t="str">
        <f>'Local Dynamics Solutions'!H7</f>
        <v>SS c.i.1</v>
      </c>
      <c r="G37" s="15" t="str">
        <f>'Local Dynamics Solutions'!I7</f>
        <v>SS c.ii.1</v>
      </c>
      <c r="H37" s="15" t="str">
        <f>'Local Dynamics Solutions'!J7</f>
        <v>LD a.i.2</v>
      </c>
      <c r="I37" s="15" t="str">
        <f>'Local Dynamics Solutions'!K7</f>
        <v>LD a.iii.1</v>
      </c>
      <c r="J37" s="15" t="str">
        <f>'Local Dynamics Solutions'!L7</f>
        <v>LD c.i.4</v>
      </c>
      <c r="K37" s="15" t="str">
        <f>'Local Dynamics Solutions'!M7</f>
        <v>PP a.i.1</v>
      </c>
      <c r="L37" s="15" t="str">
        <f>'Local Dynamics Solutions'!N7</f>
        <v>OS a.i.1</v>
      </c>
      <c r="M37" s="15" t="str">
        <f>'Local Dynamics Solutions'!O7</f>
        <v>OS b.i.2</v>
      </c>
      <c r="N37" s="15">
        <f>'Local Dynamics Solutions'!P7</f>
        <v>0</v>
      </c>
    </row>
    <row r="38" spans="1:14">
      <c r="A38" s="199" t="str">
        <f>'Local Dynamics Conflicts'!A6</f>
        <v>iii. The "going with the crowd" mentality</v>
      </c>
      <c r="B38" s="169" t="str">
        <f>'Local Dynamics Conflicts'!D6</f>
        <v>LD a.iii</v>
      </c>
      <c r="D38" s="93" t="str">
        <f>'Local Dynamics Solutions'!E8</f>
        <v>LD a.iii.1</v>
      </c>
      <c r="F38" s="15" t="str">
        <f>'Local Dynamics Solutions'!H8</f>
        <v>SS c.i.1</v>
      </c>
      <c r="G38" s="15" t="str">
        <f>'Local Dynamics Solutions'!I8</f>
        <v>LD a.i.1</v>
      </c>
      <c r="H38" s="15" t="str">
        <f>'Local Dynamics Solutions'!J8</f>
        <v>LD d.iii.1</v>
      </c>
      <c r="I38" s="15">
        <f>'Local Dynamics Solutions'!K8</f>
        <v>0</v>
      </c>
    </row>
    <row r="39" spans="1:14">
      <c r="A39" s="92"/>
    </row>
    <row r="40" spans="1:14" ht="30">
      <c r="A40" s="201" t="str">
        <f>'Local Dynamics Conflicts'!A8</f>
        <v>b. Identifying Opposition and Support Prior to Development</v>
      </c>
    </row>
    <row r="41" spans="1:14" ht="30">
      <c r="A41" s="199" t="str">
        <f>'Local Dynamics Conflicts'!A9</f>
        <v>i. Predetermined "Nay-Sayers" and "Yeah-Sayers" can be identified based on certain opinion criteria</v>
      </c>
      <c r="B41" s="169" t="str">
        <f>'Local Dynamics Conflicts'!D9</f>
        <v>LD b.i</v>
      </c>
      <c r="D41" s="93" t="str">
        <f>'Local Dynamics Solutions'!E11</f>
        <v>LD b.i.1</v>
      </c>
      <c r="F41" s="15" t="str">
        <f>'Local Dynamics Solutions'!H11</f>
        <v>SS c.ii.1</v>
      </c>
      <c r="G41" s="15" t="str">
        <f>'Local Dynamics Solutions'!I11</f>
        <v>LD b.ii.1</v>
      </c>
      <c r="H41" s="15">
        <f>'Local Dynamics Solutions'!J11</f>
        <v>0</v>
      </c>
    </row>
    <row r="42" spans="1:14" ht="30" customHeight="1">
      <c r="A42" s="199" t="str">
        <f>'Local Dynamics Conflicts'!A10</f>
        <v>ii. Politically active stakeholders are more vocal and usually more influential for local project acceptance.</v>
      </c>
      <c r="B42" s="169" t="str">
        <f>'Local Dynamics Conflicts'!D10</f>
        <v>LD b.ii</v>
      </c>
      <c r="D42" s="93" t="str">
        <f>'Local Dynamics Solutions'!E12</f>
        <v>LD b.ii.1</v>
      </c>
      <c r="F42" s="15" t="str">
        <f>'Local Dynamics Solutions'!H12</f>
        <v>SS e.ii.3</v>
      </c>
      <c r="G42" s="15" t="str">
        <f>'Local Dynamics Solutions'!I12</f>
        <v>LD a.i.1</v>
      </c>
      <c r="H42" s="15" t="str">
        <f>'Local Dynamics Solutions'!J12</f>
        <v>LD b.i.1</v>
      </c>
      <c r="I42" s="15" t="str">
        <f>'Local Dynamics Solutions'!K12</f>
        <v>LD d.iii.1</v>
      </c>
      <c r="J42" s="15">
        <f>'Local Dynamics Solutions'!L12</f>
        <v>0</v>
      </c>
    </row>
    <row r="44" spans="1:14">
      <c r="A44" s="227" t="str">
        <f>'Local Dynamics Conflicts'!A12</f>
        <v>c. Dedicated Opposition</v>
      </c>
    </row>
    <row r="45" spans="1:14" ht="30" customHeight="1">
      <c r="A45" s="212" t="str">
        <f>'Local Dynamics Conflicts'!A13</f>
        <v>i. Dedicated opposition can arise from a single person or from established Anti-wind groups.</v>
      </c>
      <c r="B45" s="207" t="str">
        <f>'Local Dynamics Conflicts'!D13</f>
        <v>LD c.i</v>
      </c>
      <c r="D45" s="93" t="str">
        <f>'Local Dynamics Solutions'!E15</f>
        <v>LD c.i.1</v>
      </c>
      <c r="F45" s="15" t="str">
        <f>'Local Dynamics Solutions'!H15</f>
        <v>SS a.i.2</v>
      </c>
      <c r="G45" s="15" t="str">
        <f>'Local Dynamics Solutions'!I15</f>
        <v>SS c.ii.1</v>
      </c>
      <c r="H45" s="15" t="str">
        <f>'Local Dynamics Solutions'!J15</f>
        <v>SS d.i.1</v>
      </c>
      <c r="I45" s="15" t="str">
        <f>'Local Dynamics Solutions'!K15</f>
        <v>LD b.ii.1</v>
      </c>
      <c r="J45" s="15" t="str">
        <f>'Local Dynamics Solutions'!L15</f>
        <v>LD d.iii.1</v>
      </c>
      <c r="K45" s="15" t="str">
        <f>'Local Dynamics Solutions'!M15</f>
        <v>PP b.i.1</v>
      </c>
      <c r="L45" s="15">
        <f>'Local Dynamics Solutions'!N15</f>
        <v>0</v>
      </c>
    </row>
    <row r="46" spans="1:14">
      <c r="A46" s="212"/>
      <c r="B46" s="207"/>
      <c r="D46" s="103" t="str">
        <f>'Local Dynamics Solutions'!E16</f>
        <v>LD c.i.2</v>
      </c>
      <c r="F46" s="15" t="str">
        <f>'Local Dynamics Solutions'!H16</f>
        <v>SS e.i.1</v>
      </c>
      <c r="G46" s="15" t="str">
        <f>'Local Dynamics Solutions'!I16</f>
        <v>LD b.ii.1</v>
      </c>
      <c r="H46" s="15" t="str">
        <f>'Local Dynamics Solutions'!J16</f>
        <v>PP c.ii.1</v>
      </c>
      <c r="I46" s="15">
        <f>'Local Dynamics Solutions'!K16</f>
        <v>0</v>
      </c>
    </row>
    <row r="47" spans="1:14">
      <c r="A47" s="212"/>
      <c r="B47" s="207"/>
      <c r="D47" s="93" t="str">
        <f>'Local Dynamics Solutions'!E17</f>
        <v>LD c.i.3</v>
      </c>
      <c r="F47" s="15" t="str">
        <f>'Local Dynamics Solutions'!H17</f>
        <v>LD a.i.2</v>
      </c>
      <c r="G47" s="15" t="str">
        <f>'Local Dynamics Solutions'!I17</f>
        <v>LD b.ii.1</v>
      </c>
      <c r="H47" s="15" t="str">
        <f>'Local Dynamics Solutions'!J17</f>
        <v>LD d.iii.1</v>
      </c>
      <c r="I47" s="15" t="str">
        <f>'Local Dynamics Solutions'!K17</f>
        <v>PP c.i.2</v>
      </c>
      <c r="J47" s="15">
        <f>'Local Dynamics Solutions'!L17</f>
        <v>0</v>
      </c>
    </row>
    <row r="48" spans="1:14">
      <c r="A48" s="212"/>
      <c r="B48" s="207"/>
      <c r="D48" s="117" t="str">
        <f>'Local Dynamics Solutions'!E18</f>
        <v>LD c.i.4</v>
      </c>
      <c r="F48" s="15" t="str">
        <f>'Local Dynamics Solutions'!H18</f>
        <v>SS e.i.1</v>
      </c>
      <c r="G48" s="15" t="str">
        <f>'Local Dynamics Solutions'!I18</f>
        <v xml:space="preserve">LD a.ii.1 </v>
      </c>
      <c r="H48" s="15">
        <f>'Local Dynamics Solutions'!J18</f>
        <v>0</v>
      </c>
    </row>
    <row r="50" spans="1:17">
      <c r="A50" s="227" t="str">
        <f>'Local Dynamics Conflicts'!A15</f>
        <v>d. Negative General Public Opinion</v>
      </c>
    </row>
    <row r="51" spans="1:17" ht="30">
      <c r="A51" s="199" t="str">
        <f>'Local Dynamics Conflicts'!A16</f>
        <v xml:space="preserve">i. Early public support or opposition can greatly influence the remaining project discourse. </v>
      </c>
      <c r="B51" s="169" t="str">
        <f>'Local Dynamics Conflicts'!D16</f>
        <v>LD d.i</v>
      </c>
      <c r="D51" s="93" t="str">
        <f>'Local Dynamics Solutions'!E21</f>
        <v>LD d.i.1</v>
      </c>
      <c r="F51" s="15" t="str">
        <f>'Local Dynamics Solutions'!H21</f>
        <v>SS a.i.4</v>
      </c>
      <c r="G51" s="15" t="str">
        <f>'Local Dynamics Solutions'!I21</f>
        <v>SS c.i.1</v>
      </c>
      <c r="H51" s="15" t="str">
        <f>'Local Dynamics Solutions'!J21</f>
        <v>SS e.ii.3</v>
      </c>
      <c r="I51" s="15" t="str">
        <f>'Local Dynamics Solutions'!K21</f>
        <v>LD a.i.1</v>
      </c>
      <c r="J51" s="15" t="str">
        <f>'Local Dynamics Solutions'!L21</f>
        <v>LD a.iii.1</v>
      </c>
      <c r="K51" s="15" t="str">
        <f>'Local Dynamics Solutions'!M21</f>
        <v>LD b.ii.1</v>
      </c>
      <c r="L51" s="15" t="str">
        <f>'Local Dynamics Solutions'!N21</f>
        <v>LD d.ii.1</v>
      </c>
      <c r="M51" s="15" t="str">
        <f>'Local Dynamics Solutions'!O21</f>
        <v>LD d.iii.1</v>
      </c>
      <c r="N51" s="15" t="str">
        <f>'Local Dynamics Solutions'!P21</f>
        <v>FE c.i.1</v>
      </c>
      <c r="O51" s="15" t="str">
        <f>'Local Dynamics Solutions'!Q21</f>
        <v>FE c.i.2</v>
      </c>
      <c r="P51" s="15" t="str">
        <f>'Local Dynamics Solutions'!R21</f>
        <v>FE c.i.3</v>
      </c>
      <c r="Q51" s="15">
        <f>'Local Dynamics Solutions'!S21</f>
        <v>0</v>
      </c>
    </row>
    <row r="52" spans="1:17">
      <c r="A52" s="199" t="str">
        <f>'Local Dynamics Conflicts'!A17</f>
        <v>ii. Fear of the unknown</v>
      </c>
      <c r="B52" s="169" t="str">
        <f>'Local Dynamics Conflicts'!D17</f>
        <v>LD d.ii</v>
      </c>
      <c r="D52" s="93" t="str">
        <f>'Local Dynamics Solutions'!E22</f>
        <v>LD d.ii.1</v>
      </c>
      <c r="F52" s="15" t="str">
        <f>'Local Dynamics Solutions'!H22</f>
        <v>SS a.i.3</v>
      </c>
      <c r="G52" s="15" t="str">
        <f>'Local Dynamics Solutions'!I22</f>
        <v>SS c.i.1</v>
      </c>
      <c r="H52" s="15" t="str">
        <f>'Local Dynamics Solutions'!J22</f>
        <v>SS c.ii.1</v>
      </c>
      <c r="I52" s="15" t="str">
        <f>'Local Dynamics Solutions'!K22</f>
        <v>LD c.i.3</v>
      </c>
      <c r="J52" s="15" t="str">
        <f>'Local Dynamics Solutions'!L22</f>
        <v>LD d.iii.1</v>
      </c>
      <c r="K52" s="15" t="str">
        <f>'Local Dynamics Solutions'!M22</f>
        <v>PP b.ii.2</v>
      </c>
      <c r="L52" s="15" t="str">
        <f>'Local Dynamics Solutions'!N22</f>
        <v>PP.b.i.2</v>
      </c>
      <c r="M52" s="15" t="str">
        <f>'Local Dynamics Solutions'!O22</f>
        <v>OS a.ii.1</v>
      </c>
      <c r="N52" s="15" t="str">
        <f>'Local Dynamics Solutions'!P22</f>
        <v>FE c.i.1</v>
      </c>
      <c r="O52" s="15" t="str">
        <f>'Local Dynamics Solutions'!Q22</f>
        <v>FE c.i.2</v>
      </c>
      <c r="P52" s="15" t="str">
        <f>'Local Dynamics Solutions'!R22</f>
        <v>FE c.i.3</v>
      </c>
      <c r="Q52" s="15">
        <f>'Local Dynamics Solutions'!S22</f>
        <v>0</v>
      </c>
    </row>
    <row r="53" spans="1:17" ht="30">
      <c r="A53" s="199" t="str">
        <f>'Local Dynamics Conflicts'!A18</f>
        <v>iii. Lack of "actionable intelligence" among common US citizens</v>
      </c>
      <c r="B53" s="169" t="str">
        <f>'Local Dynamics Conflicts'!D18</f>
        <v>LD d.iii</v>
      </c>
      <c r="D53" s="109" t="str">
        <f>'Local Dynamics Solutions'!E23</f>
        <v>LD d.iii.1</v>
      </c>
      <c r="F53" s="15" t="str">
        <f>'Local Dynamics Solutions'!H23</f>
        <v>SS d.i.1</v>
      </c>
      <c r="G53" s="15" t="str">
        <f>'Local Dynamics Solutions'!I23</f>
        <v>LD a.i.3</v>
      </c>
      <c r="H53" s="15" t="str">
        <f>'Local Dynamics Solutions'!J23</f>
        <v>LD d.ii.1</v>
      </c>
      <c r="I53" s="15" t="str">
        <f>'Local Dynamics Solutions'!K23</f>
        <v>FE c.i.1</v>
      </c>
      <c r="J53" s="15" t="str">
        <f>'Local Dynamics Solutions'!L23</f>
        <v>FE c.i.2</v>
      </c>
      <c r="K53" s="15" t="str">
        <f>'Local Dynamics Solutions'!M23</f>
        <v>FE c.i.3</v>
      </c>
      <c r="L53" s="15" t="str">
        <f>'Local Dynamics Solutions'!N23</f>
        <v>FE c.i.4</v>
      </c>
      <c r="M53" s="15">
        <f>'Local Dynamics Solutions'!O23</f>
        <v>0</v>
      </c>
    </row>
    <row r="54" spans="1:17" s="7" customFormat="1">
      <c r="A54" s="66"/>
      <c r="B54" s="72"/>
      <c r="C54" s="76"/>
      <c r="D54" s="72"/>
      <c r="E54" s="80"/>
      <c r="F54" s="220"/>
      <c r="G54" s="220"/>
      <c r="H54" s="220"/>
      <c r="I54" s="220"/>
      <c r="J54" s="220"/>
      <c r="K54" s="220"/>
      <c r="L54" s="220"/>
      <c r="M54" s="220"/>
      <c r="N54" s="220"/>
      <c r="O54" s="220"/>
      <c r="P54" s="220"/>
    </row>
    <row r="55" spans="1:17" s="8" customFormat="1">
      <c r="A55" s="65"/>
      <c r="B55" s="70"/>
      <c r="D55" s="70"/>
      <c r="E55" s="65"/>
      <c r="F55" s="219"/>
      <c r="G55" s="219"/>
      <c r="H55" s="219"/>
      <c r="I55" s="219"/>
      <c r="J55" s="219"/>
      <c r="K55" s="219"/>
      <c r="L55" s="219"/>
      <c r="M55" s="219"/>
      <c r="N55" s="219"/>
      <c r="O55" s="219"/>
      <c r="P55" s="219"/>
    </row>
    <row r="56" spans="1:17" s="8" customFormat="1">
      <c r="A56" s="65"/>
      <c r="B56" s="70"/>
      <c r="D56" s="70"/>
      <c r="E56" s="65"/>
      <c r="F56" s="219"/>
      <c r="G56" s="219"/>
      <c r="H56" s="219"/>
      <c r="I56" s="219"/>
      <c r="J56" s="219"/>
      <c r="K56" s="219"/>
      <c r="L56" s="219"/>
      <c r="M56" s="219"/>
      <c r="N56" s="219"/>
      <c r="O56" s="219"/>
      <c r="P56" s="219"/>
    </row>
    <row r="57" spans="1:17" s="54" customFormat="1" ht="35.25" thickBot="1">
      <c r="A57" s="226" t="s">
        <v>10</v>
      </c>
      <c r="B57" s="71" t="s">
        <v>14</v>
      </c>
      <c r="C57" s="74"/>
      <c r="D57" s="71" t="s">
        <v>19</v>
      </c>
      <c r="E57" s="78"/>
      <c r="F57" s="206" t="s">
        <v>88</v>
      </c>
      <c r="G57" s="206"/>
      <c r="H57" s="206"/>
      <c r="I57" s="206"/>
      <c r="J57" s="206"/>
      <c r="K57" s="179"/>
      <c r="L57" s="179"/>
      <c r="M57" s="179"/>
      <c r="N57" s="179"/>
      <c r="O57" s="179"/>
      <c r="P57" s="179"/>
    </row>
    <row r="58" spans="1:17" ht="15.75" thickTop="1">
      <c r="A58" s="199"/>
    </row>
    <row r="59" spans="1:17">
      <c r="A59" s="227" t="str">
        <f>'Participatory Planning Conflict'!A3</f>
        <v>a. Exclusion of Stakeholders</v>
      </c>
    </row>
    <row r="60" spans="1:17">
      <c r="A60" s="212" t="str">
        <f>'Participatory Planning Conflict'!A4</f>
        <v>i. Exclusive, top-down style decision making incites local opposition</v>
      </c>
      <c r="B60" s="207" t="str">
        <f>'Participatory Planning Conflict'!D4</f>
        <v>PP a.i</v>
      </c>
      <c r="D60" s="93" t="str">
        <f>'Participatory Planning Solution'!E4</f>
        <v>PP a.i.1</v>
      </c>
      <c r="F60" s="15" t="str">
        <f>'Participatory Planning Solution'!H4</f>
        <v>SS a.i.2</v>
      </c>
      <c r="G60" s="15" t="str">
        <f>'Participatory Planning Solution'!I4</f>
        <v xml:space="preserve">LD a.ii.1 </v>
      </c>
      <c r="H60" s="15" t="str">
        <f>'Participatory Planning Solution'!J4</f>
        <v>LD b.i.1</v>
      </c>
      <c r="I60" s="15" t="str">
        <f>'Participatory Planning Solution'!K4</f>
        <v>LD b.ii.1</v>
      </c>
      <c r="J60" s="15" t="str">
        <f>'Participatory Planning Solution'!L4</f>
        <v>LD c.i.3</v>
      </c>
      <c r="K60" s="15" t="str">
        <f>'Participatory Planning Solution'!M4</f>
        <v>PP.b.i.2</v>
      </c>
      <c r="L60" s="15" t="str">
        <f>'Participatory Planning Solution'!N4</f>
        <v>PP c.i.1</v>
      </c>
      <c r="M60" s="15">
        <f>'Participatory Planning Solution'!O4</f>
        <v>0</v>
      </c>
    </row>
    <row r="61" spans="1:17">
      <c r="A61" s="212"/>
      <c r="B61" s="207"/>
      <c r="D61" s="93" t="str">
        <f>'Participatory Planning Solution'!E5</f>
        <v>PP a.i.2</v>
      </c>
      <c r="F61" s="15" t="str">
        <f>'Participatory Planning Solution'!H5</f>
        <v>SS a.i.2</v>
      </c>
      <c r="G61" s="15" t="str">
        <f>'Participatory Planning Solution'!I5</f>
        <v>LD c.i.1</v>
      </c>
      <c r="H61" s="15" t="str">
        <f>'Participatory Planning Solution'!J5</f>
        <v>PP.b.i.2</v>
      </c>
      <c r="I61" s="15" t="str">
        <f>'Participatory Planning Solution'!K5</f>
        <v>PP b.ii.1</v>
      </c>
      <c r="J61" s="15" t="str">
        <f>'Participatory Planning Solution'!L5</f>
        <v>OS a.i.1</v>
      </c>
      <c r="K61" s="15" t="str">
        <f>'Participatory Planning Solution'!M5</f>
        <v>OS a.i.2</v>
      </c>
      <c r="L61" s="15" t="str">
        <f>'Participatory Planning Solution'!N5</f>
        <v>OS b.i.1</v>
      </c>
      <c r="M61" s="15" t="str">
        <f>'Participatory Planning Solution'!O5</f>
        <v>OS b.i.2</v>
      </c>
      <c r="N61" s="15" t="str">
        <f>'Participatory Planning Solution'!P5</f>
        <v>OS b.ii.3</v>
      </c>
      <c r="O61" s="15" t="str">
        <f>'Participatory Planning Solution'!Q5</f>
        <v>OS b.ii.4</v>
      </c>
      <c r="P61" s="15">
        <f>'Participatory Planning Solution'!R5</f>
        <v>0</v>
      </c>
      <c r="Q61" s="15"/>
    </row>
    <row r="63" spans="1:17" s="6" customFormat="1">
      <c r="A63" s="201" t="str">
        <f>'Participatory Planning Conflict'!A6</f>
        <v>b. Disrespecting/Misinterpreting Local Stakeholders</v>
      </c>
      <c r="B63" s="168"/>
      <c r="C63" s="75"/>
      <c r="D63" s="94"/>
      <c r="E63" s="79"/>
      <c r="F63" s="178"/>
      <c r="G63" s="178"/>
      <c r="H63" s="178"/>
      <c r="I63" s="178"/>
      <c r="J63" s="178"/>
      <c r="K63" s="178"/>
      <c r="L63" s="178"/>
      <c r="M63" s="178"/>
      <c r="N63" s="178"/>
      <c r="O63" s="178"/>
      <c r="P63" s="178"/>
    </row>
    <row r="64" spans="1:17" ht="30" customHeight="1">
      <c r="A64" s="212" t="str">
        <f>'Participatory Planning Conflict'!A7</f>
        <v>i. Respecting the existence, validity, and influence of stakeholder concerns during project design and not taking resident reactions for granted</v>
      </c>
      <c r="B64" s="207" t="str">
        <f>'Participatory Planning Conflict'!D7</f>
        <v>PP b.i</v>
      </c>
      <c r="D64" s="93" t="str">
        <f>'Participatory Planning Solution'!E8</f>
        <v>PP b.i.1</v>
      </c>
      <c r="F64" s="15" t="str">
        <f>'Participatory Planning Solution'!H8</f>
        <v>LD a.i.1</v>
      </c>
      <c r="G64" s="15" t="str">
        <f>'Participatory Planning Solution'!I8</f>
        <v xml:space="preserve">LD a.ii.1 </v>
      </c>
      <c r="H64" s="15" t="str">
        <f>'Participatory Planning Solution'!J8</f>
        <v>LD b.ii.1</v>
      </c>
      <c r="I64" s="15" t="str">
        <f>'Participatory Planning Solution'!K8</f>
        <v>LD c.i.3</v>
      </c>
      <c r="J64" s="15" t="str">
        <f>'Participatory Planning Solution'!L8</f>
        <v>PP a.i.1</v>
      </c>
      <c r="K64" s="15">
        <f>'Participatory Planning Solution'!M8</f>
        <v>0</v>
      </c>
    </row>
    <row r="65" spans="1:18">
      <c r="A65" s="212"/>
      <c r="B65" s="207"/>
      <c r="D65" s="93" t="str">
        <f>'Participatory Planning Solution'!E9</f>
        <v>PP.b.i.2</v>
      </c>
      <c r="F65" s="15" t="str">
        <f>'Participatory Planning Solution'!H9</f>
        <v>LD c.i.1</v>
      </c>
      <c r="G65" s="15" t="str">
        <f>'Participatory Planning Solution'!I9</f>
        <v>LD c.i.3</v>
      </c>
      <c r="H65" s="15" t="str">
        <f>'Participatory Planning Solution'!J9</f>
        <v>LD d.iii.1</v>
      </c>
      <c r="I65" s="15" t="str">
        <f>'Participatory Planning Solution'!K9</f>
        <v>PP a.i.2</v>
      </c>
      <c r="J65" s="15">
        <f>'Participatory Planning Solution'!L9</f>
        <v>0</v>
      </c>
    </row>
    <row r="66" spans="1:18" ht="30" customHeight="1">
      <c r="A66" s="212" t="str">
        <f>'Participatory Planning Conflict'!A8</f>
        <v>ii. Poor communication between Developers and Stakeholders</v>
      </c>
      <c r="B66" s="207" t="str">
        <f>'Participatory Planning Conflict'!D8</f>
        <v>PP b.ii</v>
      </c>
      <c r="D66" s="93" t="str">
        <f>'Participatory Planning Solution'!E10</f>
        <v>PP b.ii.1</v>
      </c>
      <c r="F66" s="15" t="str">
        <f>'Participatory Planning Solution'!H10</f>
        <v>SS e.i.1</v>
      </c>
      <c r="G66" s="15" t="str">
        <f>'Participatory Planning Solution'!I10</f>
        <v>SS d.i.1</v>
      </c>
      <c r="H66" s="15" t="str">
        <f>'Participatory Planning Solution'!J10</f>
        <v>LD a.i.1</v>
      </c>
      <c r="I66" s="15" t="str">
        <f>'Participatory Planning Solution'!K10</f>
        <v>LD b.i.1</v>
      </c>
      <c r="J66" s="15" t="str">
        <f>'Participatory Planning Solution'!L10</f>
        <v>LD c.i.3</v>
      </c>
      <c r="K66" s="15">
        <f>'Participatory Planning Solution'!M10</f>
        <v>0</v>
      </c>
    </row>
    <row r="67" spans="1:18">
      <c r="A67" s="212"/>
      <c r="B67" s="207"/>
      <c r="D67" s="93" t="str">
        <f>'Participatory Planning Solution'!E11</f>
        <v>PP b.ii.2</v>
      </c>
      <c r="F67" s="15" t="str">
        <f>'Participatory Planning Solution'!H11</f>
        <v>SS a.i.4</v>
      </c>
      <c r="G67" s="15" t="str">
        <f>'Participatory Planning Solution'!I11</f>
        <v>SS e.ii.1</v>
      </c>
      <c r="H67" s="15" t="str">
        <f>'Participatory Planning Solution'!J11</f>
        <v>SS e.ii.2</v>
      </c>
      <c r="I67" s="15" t="str">
        <f>'Participatory Planning Solution'!K11</f>
        <v>SS e.ii.3</v>
      </c>
      <c r="J67" s="15" t="str">
        <f>'Participatory Planning Solution'!L11</f>
        <v>LD a.i.3</v>
      </c>
      <c r="K67" s="15" t="str">
        <f>'Participatory Planning Solution'!M11</f>
        <v>LD d.ii.1</v>
      </c>
      <c r="L67" s="15" t="str">
        <f>'Participatory Planning Solution'!N11</f>
        <v>OS a.iii.1</v>
      </c>
      <c r="M67" s="15">
        <f>'Participatory Planning Solution'!O11</f>
        <v>0</v>
      </c>
    </row>
    <row r="68" spans="1:18">
      <c r="A68" s="212"/>
      <c r="B68" s="207"/>
      <c r="D68" s="93" t="str">
        <f>'Participatory Planning Solution'!E12</f>
        <v>PP b.ii.3</v>
      </c>
      <c r="F68" s="15" t="str">
        <f>'Participatory Planning Solution'!H12</f>
        <v>SS a.i.3</v>
      </c>
      <c r="G68" s="15" t="str">
        <f>'Participatory Planning Solution'!I12</f>
        <v>SS a.i.4</v>
      </c>
      <c r="H68" s="15" t="str">
        <f>'Participatory Planning Solution'!J12</f>
        <v>SS e.ii.3</v>
      </c>
      <c r="I68" s="15" t="str">
        <f>'Participatory Planning Solution'!K12</f>
        <v>LD a.i.3</v>
      </c>
      <c r="J68" s="15" t="str">
        <f>'Participatory Planning Solution'!L12</f>
        <v>LD b.ii.1</v>
      </c>
      <c r="K68" s="15">
        <f>'Participatory Planning Solution'!M12</f>
        <v>0</v>
      </c>
    </row>
    <row r="69" spans="1:18">
      <c r="A69" s="199"/>
    </row>
    <row r="70" spans="1:18">
      <c r="A70" s="201" t="str">
        <f>'Participatory Planning Conflict'!A10</f>
        <v>c. Perceived Equity and Fairness in Planning Process</v>
      </c>
    </row>
    <row r="71" spans="1:18" ht="30" customHeight="1">
      <c r="A71" s="212" t="str">
        <f>'Participatory Planning Conflict'!A11</f>
        <v>i. Local Stakeholders perception of fairness and transparency in the planning process</v>
      </c>
      <c r="B71" s="207" t="str">
        <f>'Participatory Planning Conflict'!D11</f>
        <v>PP c.i</v>
      </c>
      <c r="D71" s="93" t="str">
        <f>'Participatory Planning Solution'!E15</f>
        <v>PP c.i.1</v>
      </c>
      <c r="E71" s="81"/>
      <c r="F71" s="15" t="str">
        <f>'Participatory Planning Solution'!H15</f>
        <v>SS a.i.2</v>
      </c>
      <c r="G71" s="15" t="str">
        <f>'Participatory Planning Solution'!I15</f>
        <v>SS d.i.1</v>
      </c>
      <c r="H71" s="15" t="str">
        <f>'Participatory Planning Solution'!J15</f>
        <v xml:space="preserve">LD a.ii.1 </v>
      </c>
      <c r="I71" s="15" t="str">
        <f>'Participatory Planning Solution'!K15</f>
        <v>LD c.i.1</v>
      </c>
      <c r="J71" s="15" t="str">
        <f>'Participatory Planning Solution'!L15</f>
        <v>LD d.i.1</v>
      </c>
      <c r="K71" s="15" t="str">
        <f>'Participatory Planning Solution'!M15</f>
        <v>LD d.ii.1</v>
      </c>
      <c r="L71" s="15" t="str">
        <f>'Participatory Planning Solution'!N15</f>
        <v>LD d.iii.1</v>
      </c>
      <c r="M71" s="15" t="str">
        <f>'Participatory Planning Solution'!O15</f>
        <v>PP b.ii.2</v>
      </c>
      <c r="N71" s="15" t="str">
        <f>'Participatory Planning Solution'!P15</f>
        <v>PP c.ii.1</v>
      </c>
      <c r="O71" s="15" t="str">
        <f>'Participatory Planning Solution'!Q15</f>
        <v>OS a.ii.1</v>
      </c>
      <c r="P71" s="15" t="str">
        <f>'Participatory Planning Solution'!R15</f>
        <v>OS a.iii.1</v>
      </c>
      <c r="Q71" s="15">
        <f>'Participatory Planning Solution'!S15</f>
        <v>0</v>
      </c>
      <c r="R71" s="15"/>
    </row>
    <row r="72" spans="1:18">
      <c r="A72" s="212"/>
      <c r="B72" s="207"/>
      <c r="D72" s="93" t="str">
        <f>'Participatory Planning Solution'!E16</f>
        <v>PP c.i.2</v>
      </c>
      <c r="E72" s="81"/>
      <c r="F72" s="15" t="str">
        <f>'Participatory Planning Solution'!H16</f>
        <v>SS a.i.4</v>
      </c>
      <c r="G72" s="15" t="str">
        <f>'Participatory Planning Solution'!I16</f>
        <v>SS e.ii.3</v>
      </c>
      <c r="H72" s="15" t="str">
        <f>'Participatory Planning Solution'!J16</f>
        <v>LD a.i.2</v>
      </c>
      <c r="I72" s="15" t="str">
        <f>'Participatory Planning Solution'!K16</f>
        <v>LD b.ii.1</v>
      </c>
      <c r="J72" s="15" t="str">
        <f>'Participatory Planning Solution'!L16</f>
        <v>LD c.i.3</v>
      </c>
      <c r="K72" s="15" t="str">
        <f>'Participatory Planning Solution'!M16</f>
        <v>PP b.ii.2</v>
      </c>
      <c r="L72" s="15">
        <f>'Participatory Planning Solution'!N16</f>
        <v>0</v>
      </c>
    </row>
    <row r="73" spans="1:18" s="6" customFormat="1" ht="30">
      <c r="A73" s="199" t="str">
        <f>'Participatory Planning Conflict'!A12</f>
        <v>ii. Perception of "winners and losers" in the community</v>
      </c>
      <c r="B73" s="168" t="str">
        <f>'Participatory Planning Conflict'!D12</f>
        <v>PP c.ii</v>
      </c>
      <c r="C73" s="75"/>
      <c r="D73" s="94" t="str">
        <f>'Participatory Planning Solution'!E17</f>
        <v>PP c.ii.1</v>
      </c>
      <c r="E73" s="79"/>
      <c r="F73" s="15" t="str">
        <f>'Participatory Planning Solution'!H17</f>
        <v>SS e.ii.1</v>
      </c>
      <c r="G73" s="15" t="str">
        <f>'Participatory Planning Solution'!I17</f>
        <v xml:space="preserve">LD a.ii.1 </v>
      </c>
      <c r="H73" s="15" t="str">
        <f>'Participatory Planning Solution'!J17</f>
        <v>LD c.i.3</v>
      </c>
      <c r="I73" s="15" t="str">
        <f>'Participatory Planning Solution'!K17</f>
        <v>LD d.ii.1</v>
      </c>
      <c r="J73" s="15" t="str">
        <f>'Participatory Planning Solution'!L17</f>
        <v>PP a.i.1</v>
      </c>
      <c r="K73" s="15" t="str">
        <f>'Participatory Planning Solution'!M17</f>
        <v>PP b.ii.2</v>
      </c>
      <c r="L73" s="15" t="str">
        <f>'Participatory Planning Solution'!N17</f>
        <v>PP c.i.2</v>
      </c>
      <c r="M73" s="15" t="str">
        <f>'Participatory Planning Solution'!O17</f>
        <v>OS a.ii.1</v>
      </c>
      <c r="N73" s="15" t="str">
        <f>'Participatory Planning Solution'!P17</f>
        <v>OS a.iii.1</v>
      </c>
      <c r="O73" s="15" t="str">
        <f>'Participatory Planning Solution'!Q17</f>
        <v>OS b.i.1</v>
      </c>
      <c r="P73" s="15">
        <f>'Participatory Planning Solution'!R17</f>
        <v>0</v>
      </c>
    </row>
    <row r="74" spans="1:18" s="6" customFormat="1">
      <c r="A74" s="199"/>
      <c r="B74" s="168"/>
      <c r="C74" s="75"/>
      <c r="D74" s="94"/>
      <c r="E74" s="79"/>
      <c r="F74" s="178"/>
      <c r="G74" s="178"/>
      <c r="H74" s="178"/>
      <c r="I74" s="178"/>
      <c r="J74" s="178"/>
      <c r="K74" s="178"/>
      <c r="L74" s="178"/>
      <c r="M74" s="178"/>
      <c r="N74" s="178"/>
      <c r="O74" s="178"/>
      <c r="P74" s="178"/>
    </row>
    <row r="75" spans="1:18" s="8" customFormat="1">
      <c r="A75" s="65"/>
      <c r="B75" s="70"/>
      <c r="D75" s="70"/>
      <c r="E75" s="65"/>
      <c r="F75" s="219"/>
      <c r="G75" s="219"/>
      <c r="H75" s="219"/>
      <c r="I75" s="219"/>
      <c r="J75" s="219"/>
      <c r="K75" s="219"/>
      <c r="L75" s="219"/>
      <c r="M75" s="219"/>
      <c r="N75" s="219"/>
      <c r="O75" s="219"/>
      <c r="P75" s="219"/>
    </row>
    <row r="76" spans="1:18" s="8" customFormat="1">
      <c r="A76" s="65"/>
      <c r="B76" s="70"/>
      <c r="D76" s="70"/>
      <c r="E76" s="65"/>
      <c r="F76" s="219"/>
      <c r="G76" s="219"/>
      <c r="H76" s="219"/>
      <c r="I76" s="219"/>
      <c r="J76" s="219"/>
      <c r="K76" s="219"/>
      <c r="L76" s="219"/>
      <c r="M76" s="219"/>
      <c r="N76" s="219"/>
      <c r="O76" s="219"/>
      <c r="P76" s="219"/>
    </row>
    <row r="77" spans="1:18" s="54" customFormat="1" ht="35.25" thickBot="1">
      <c r="A77" s="226" t="s">
        <v>11</v>
      </c>
      <c r="B77" s="71" t="s">
        <v>14</v>
      </c>
      <c r="C77" s="74"/>
      <c r="D77" s="71" t="s">
        <v>19</v>
      </c>
      <c r="E77" s="78"/>
      <c r="F77" s="206" t="s">
        <v>88</v>
      </c>
      <c r="G77" s="206"/>
      <c r="H77" s="206"/>
      <c r="I77" s="206"/>
      <c r="J77" s="206"/>
      <c r="K77" s="179"/>
      <c r="L77" s="179"/>
      <c r="M77" s="179"/>
      <c r="N77" s="179"/>
      <c r="O77" s="179"/>
      <c r="P77" s="179"/>
    </row>
    <row r="78" spans="1:18" ht="15.75" thickTop="1">
      <c r="A78" s="199"/>
    </row>
    <row r="79" spans="1:18">
      <c r="A79" s="227" t="str">
        <f>'Ownership Structure Conflicts'!A3</f>
        <v>a. Design of Ownership Structure</v>
      </c>
    </row>
    <row r="80" spans="1:18">
      <c r="A80" s="212" t="str">
        <f>'Ownership Structure Conflicts'!A4</f>
        <v>i. Those who own shares are much more likely to approve of wind projects</v>
      </c>
      <c r="B80" s="207" t="str">
        <f>'Ownership Structure Conflicts'!D4</f>
        <v>OS a.i</v>
      </c>
      <c r="D80" s="93" t="str">
        <f>'Ownership Structure Solutions'!E4</f>
        <v>OS a.i.1</v>
      </c>
      <c r="F80" s="15" t="str">
        <f>'Ownership Structure Solutions'!H4</f>
        <v>SS e.i.1</v>
      </c>
      <c r="G80" s="15" t="str">
        <f>'Ownership Structure Solutions'!I4</f>
        <v>PP a.i.2</v>
      </c>
      <c r="H80" s="15" t="str">
        <f>'Ownership Structure Solutions'!J4</f>
        <v>PP c.ii.1</v>
      </c>
      <c r="I80" s="15">
        <f>'Ownership Structure Solutions'!K4</f>
        <v>0</v>
      </c>
    </row>
    <row r="81" spans="1:14">
      <c r="A81" s="212"/>
      <c r="B81" s="207"/>
      <c r="D81" s="93" t="str">
        <f>'Ownership Structure Solutions'!E5</f>
        <v>OS a.i.2</v>
      </c>
      <c r="F81" s="15" t="str">
        <f>'Ownership Structure Solutions'!H5</f>
        <v>SS c.ii.1</v>
      </c>
      <c r="G81" s="15" t="str">
        <f>'Ownership Structure Solutions'!I5</f>
        <v>LD a.i.2</v>
      </c>
      <c r="H81" s="15" t="str">
        <f>'Ownership Structure Solutions'!J5</f>
        <v>OS a.ii.2</v>
      </c>
      <c r="I81" s="15" t="str">
        <f>'Ownership Structure Solutions'!K5</f>
        <v>OS b.i.2</v>
      </c>
      <c r="J81" s="15">
        <f>'Ownership Structure Solutions'!L5</f>
        <v>0</v>
      </c>
    </row>
    <row r="82" spans="1:14" ht="45" customHeight="1">
      <c r="A82" s="212" t="str">
        <f>'Ownership Structure Conflicts'!A5</f>
        <v>ii. Complexity of many ownership structures and the difficulty replicating structures in other locations</v>
      </c>
      <c r="B82" s="207" t="str">
        <f>'Ownership Structure Conflicts'!D5</f>
        <v>OS a.ii</v>
      </c>
      <c r="D82" s="93" t="str">
        <f>'Ownership Structure Solutions'!E6</f>
        <v>OS a.ii.1</v>
      </c>
      <c r="F82" s="15" t="str">
        <f>'Ownership Structure Solutions'!H6</f>
        <v>PP c.i.1</v>
      </c>
      <c r="G82" s="15" t="str">
        <f>'Ownership Structure Solutions'!I6</f>
        <v>PP c.ii.1</v>
      </c>
      <c r="H82" s="15" t="str">
        <f>'Ownership Structure Solutions'!J6</f>
        <v>OS a.iii.1</v>
      </c>
      <c r="I82" s="15">
        <f>'Ownership Structure Solutions'!K6</f>
        <v>0</v>
      </c>
    </row>
    <row r="83" spans="1:14">
      <c r="A83" s="212"/>
      <c r="B83" s="207"/>
      <c r="D83" s="120" t="str">
        <f>'Ownership Structure Solutions'!E7</f>
        <v>OS a.ii.2</v>
      </c>
      <c r="F83" s="15" t="str">
        <f>'Ownership Structure Solutions'!H7</f>
        <v>SS e.ii.2</v>
      </c>
      <c r="G83" s="15" t="str">
        <f>'Ownership Structure Solutions'!I7</f>
        <v>LD a.i.3</v>
      </c>
      <c r="H83" s="15">
        <f>'Ownership Structure Solutions'!J7</f>
        <v>0</v>
      </c>
    </row>
    <row r="84" spans="1:14" ht="60">
      <c r="A84" s="199" t="str">
        <f>'Ownership Structure Conflicts'!A6</f>
        <v>iii. Opposition to external owners/ developers</v>
      </c>
      <c r="B84" s="169" t="str">
        <f>'Ownership Structure Conflicts'!D6</f>
        <v>OS a.iii</v>
      </c>
      <c r="D84" s="93" t="str">
        <f>'Ownership Structure Solutions'!E8</f>
        <v>OS a.iii.1</v>
      </c>
      <c r="F84" s="181" t="str">
        <f>'Ownership Structure Solutions'!H8</f>
        <v>Basically all of the PP solutions will be applicable here</v>
      </c>
      <c r="G84" s="181" t="str">
        <f>'Ownership Structure Solutions'!I8</f>
        <v>SS c.ii.1</v>
      </c>
      <c r="H84" s="181" t="str">
        <f>'Ownership Structure Solutions'!J8</f>
        <v>LD a.i.1</v>
      </c>
      <c r="I84" s="181" t="str">
        <f>'Ownership Structure Solutions'!K8</f>
        <v>LD a.i.2</v>
      </c>
      <c r="J84" s="181" t="str">
        <f>'Ownership Structure Solutions'!L8</f>
        <v>LD d.ii.1</v>
      </c>
      <c r="K84" s="181" t="str">
        <f>'Ownership Structure Solutions'!M8</f>
        <v>LD d.iii.1</v>
      </c>
      <c r="L84" s="181" t="str">
        <f>'Ownership Structure Solutions'!N8</f>
        <v>FE b.ii.1</v>
      </c>
      <c r="M84" s="181">
        <f>'Ownership Structure Solutions'!O8</f>
        <v>0</v>
      </c>
      <c r="N84" s="181"/>
    </row>
    <row r="86" spans="1:14">
      <c r="A86" s="92" t="str">
        <f>'Ownership Structure Conflicts'!A8</f>
        <v>b. Types of Ownership Structure; Associated Issues</v>
      </c>
    </row>
    <row r="87" spans="1:14" ht="15" customHeight="1">
      <c r="A87" s="212" t="str">
        <f>'Ownership Structure Conflicts'!A9</f>
        <v>i. Community owned projects</v>
      </c>
      <c r="B87" s="207" t="str">
        <f>'Ownership Structure Conflicts'!D9</f>
        <v>OS b.i</v>
      </c>
      <c r="D87" s="93" t="str">
        <f>'Ownership Structure Solutions'!E11</f>
        <v>OS b.i.1</v>
      </c>
      <c r="F87" s="15" t="str">
        <f>'Ownership Structure Solutions'!H11</f>
        <v>SS c.ii.1</v>
      </c>
      <c r="G87" s="15" t="str">
        <f>'Ownership Structure Solutions'!I11</f>
        <v>SS e.i.1</v>
      </c>
      <c r="H87" s="15" t="str">
        <f>'Ownership Structure Solutions'!J11</f>
        <v>PP a.i.2</v>
      </c>
      <c r="I87" s="15" t="str">
        <f>'Ownership Structure Solutions'!K11</f>
        <v>PP c.ii.1</v>
      </c>
      <c r="J87" s="15" t="str">
        <f>'Ownership Structure Solutions'!L11</f>
        <v>OS a.i.2</v>
      </c>
      <c r="K87" s="15" t="str">
        <f>'Ownership Structure Solutions'!M11</f>
        <v>OS a.ii.2</v>
      </c>
      <c r="L87" s="15" t="str">
        <f>'Ownership Structure Solutions'!N11</f>
        <v>FE b.ii.3</v>
      </c>
      <c r="M87" s="15">
        <f>'Ownership Structure Solutions'!O11</f>
        <v>0</v>
      </c>
    </row>
    <row r="88" spans="1:14">
      <c r="A88" s="212"/>
      <c r="B88" s="207"/>
      <c r="D88" s="93" t="str">
        <f>'Ownership Structure Solutions'!E12</f>
        <v>OS b.i.2</v>
      </c>
      <c r="F88" s="15" t="str">
        <f>'Ownership Structure Solutions'!H12</f>
        <v>SS c.ii.1</v>
      </c>
      <c r="G88" s="15" t="str">
        <f>'Ownership Structure Solutions'!I12</f>
        <v>LD a.i.2</v>
      </c>
      <c r="H88" s="15" t="str">
        <f>'Ownership Structure Solutions'!J12</f>
        <v>PP c.ii.1</v>
      </c>
      <c r="I88" s="15" t="str">
        <f>'Ownership Structure Solutions'!K12</f>
        <v>OS a.i.2</v>
      </c>
      <c r="J88" s="15" t="str">
        <f>'Ownership Structure Solutions'!L12</f>
        <v>FE b.ii.1</v>
      </c>
      <c r="K88" s="15" t="str">
        <f>'Ownership Structure Solutions'!M12</f>
        <v>FE b.ii.4</v>
      </c>
      <c r="L88" s="15">
        <f>'Ownership Structure Solutions'!N12</f>
        <v>0</v>
      </c>
    </row>
    <row r="89" spans="1:14">
      <c r="A89" s="212" t="str">
        <f>'Ownership Structure Conflicts'!A10</f>
        <v>ii. Co-operative ownership structures</v>
      </c>
      <c r="B89" s="207" t="str">
        <f>'Ownership Structure Conflicts'!D10</f>
        <v>OS b.ii</v>
      </c>
      <c r="D89" s="103" t="str">
        <f>'Ownership Structure Solutions'!E13</f>
        <v>OS b.ii.1</v>
      </c>
      <c r="F89" s="15" t="str">
        <f>'Ownership Structure Solutions'!H13</f>
        <v>PP c.i.1</v>
      </c>
      <c r="G89" s="15" t="str">
        <f>'Ownership Structure Solutions'!I13</f>
        <v>PP c.ii.1</v>
      </c>
      <c r="H89" s="15" t="str">
        <f>'Ownership Structure Solutions'!J13</f>
        <v>OS b.iii.2</v>
      </c>
      <c r="I89" s="15" t="str">
        <f>'Ownership Structure Solutions'!K13</f>
        <v>OS b.iii.3</v>
      </c>
      <c r="J89" s="15">
        <f>'Ownership Structure Solutions'!L13</f>
        <v>0</v>
      </c>
    </row>
    <row r="90" spans="1:14">
      <c r="A90" s="212"/>
      <c r="B90" s="207"/>
      <c r="D90" s="109" t="str">
        <f>'Ownership Structure Solutions'!E14</f>
        <v>OS b.ii.2</v>
      </c>
      <c r="F90" s="15" t="str">
        <f>'Ownership Structure Solutions'!H14</f>
        <v>SS a.ii.1</v>
      </c>
      <c r="G90" s="15" t="str">
        <f>'Ownership Structure Solutions'!I14</f>
        <v xml:space="preserve">LD a.ii.1 </v>
      </c>
      <c r="H90" s="15" t="str">
        <f>'Ownership Structure Solutions'!J14</f>
        <v>PP c.i.1</v>
      </c>
      <c r="I90" s="15" t="str">
        <f>'Ownership Structure Solutions'!K14</f>
        <v>PP c.ii.1</v>
      </c>
      <c r="J90" s="15">
        <f>'Ownership Structure Solutions'!L14</f>
        <v>0</v>
      </c>
    </row>
    <row r="91" spans="1:14">
      <c r="A91" s="212"/>
      <c r="B91" s="207"/>
      <c r="D91" s="109" t="str">
        <f>'Ownership Structure Solutions'!E15</f>
        <v>OS b.ii.3</v>
      </c>
      <c r="F91" s="15" t="str">
        <f>'Ownership Structure Solutions'!H15</f>
        <v>SS e.ii.1</v>
      </c>
      <c r="G91" s="15" t="str">
        <f>'Ownership Structure Solutions'!I15</f>
        <v>SS e.ii.2</v>
      </c>
      <c r="H91" s="15" t="str">
        <f>'Ownership Structure Solutions'!J15</f>
        <v>SS e.ii.3</v>
      </c>
      <c r="I91" s="15" t="str">
        <f>'Ownership Structure Solutions'!K15</f>
        <v>LD a.i.2</v>
      </c>
      <c r="J91" s="15" t="str">
        <f>'Ownership Structure Solutions'!L15</f>
        <v>LD b.ii.1</v>
      </c>
      <c r="K91" s="15" t="str">
        <f>'Ownership Structure Solutions'!M15</f>
        <v>LD d.ii.1</v>
      </c>
      <c r="L91" s="15">
        <f>'Ownership Structure Solutions'!N15</f>
        <v>0</v>
      </c>
    </row>
    <row r="92" spans="1:14">
      <c r="A92" s="212"/>
      <c r="B92" s="207"/>
      <c r="D92" s="109" t="str">
        <f>'Ownership Structure Solutions'!E16</f>
        <v>OS b.ii.4</v>
      </c>
      <c r="F92" s="15" t="str">
        <f>'Ownership Structure Solutions'!H16</f>
        <v>SS e.ii.1</v>
      </c>
      <c r="G92" s="15" t="str">
        <f>'Ownership Structure Solutions'!I16</f>
        <v>SS e.ii.2</v>
      </c>
      <c r="H92" s="15" t="str">
        <f>'Ownership Structure Solutions'!J16</f>
        <v>SS e.ii.3</v>
      </c>
      <c r="I92" s="15" t="str">
        <f>'Ownership Structure Solutions'!K16</f>
        <v>LD a.i.2</v>
      </c>
      <c r="J92" s="15" t="str">
        <f>'Ownership Structure Solutions'!L16</f>
        <v>LD b.ii.1</v>
      </c>
      <c r="K92" s="15" t="str">
        <f>'Ownership Structure Solutions'!M16</f>
        <v>LD d.ii.1</v>
      </c>
      <c r="L92" s="15">
        <f>'Ownership Structure Solutions'!N16</f>
        <v>0</v>
      </c>
    </row>
    <row r="93" spans="1:14">
      <c r="A93" s="211" t="str">
        <f>'Ownership Structure Conflicts'!A11</f>
        <v>iii. LLC structures</v>
      </c>
      <c r="B93" s="207" t="str">
        <f>'Ownership Structure Conflicts'!D11</f>
        <v>OS b.iii</v>
      </c>
      <c r="D93" s="93" t="str">
        <f>'Ownership Structure Solutions'!E17</f>
        <v>OS b.iii.1</v>
      </c>
      <c r="F93" s="15" t="str">
        <f>'Ownership Structure Solutions'!H17</f>
        <v xml:space="preserve">LD a.ii.1 </v>
      </c>
      <c r="G93" s="15" t="str">
        <f>'Ownership Structure Solutions'!I17</f>
        <v>PP c.i.1</v>
      </c>
      <c r="H93" s="15" t="str">
        <f>'Ownership Structure Solutions'!J17</f>
        <v>PP c.ii.1</v>
      </c>
      <c r="I93" s="15">
        <f>'Ownership Structure Solutions'!K17</f>
        <v>0</v>
      </c>
    </row>
    <row r="94" spans="1:14">
      <c r="A94" s="211"/>
      <c r="B94" s="207"/>
      <c r="D94" s="115" t="str">
        <f>'Ownership Structure Solutions'!E18</f>
        <v>OS b.iii.2</v>
      </c>
      <c r="F94" s="15" t="str">
        <f>'Ownership Structure Solutions'!H18</f>
        <v xml:space="preserve">LD a.ii.1 </v>
      </c>
      <c r="G94" s="15" t="str">
        <f>'Ownership Structure Solutions'!I18</f>
        <v>PP c.i.1</v>
      </c>
      <c r="H94" s="15" t="str">
        <f>'Ownership Structure Solutions'!J18</f>
        <v>PP c.ii.1</v>
      </c>
      <c r="I94" s="15">
        <f>'Ownership Structure Solutions'!K18</f>
        <v>0</v>
      </c>
    </row>
    <row r="95" spans="1:14">
      <c r="A95" s="211"/>
      <c r="B95" s="207"/>
      <c r="D95" s="115" t="str">
        <f>'Ownership Structure Solutions'!E19</f>
        <v>OS b.iii.3</v>
      </c>
      <c r="F95" s="15" t="str">
        <f>'Ownership Structure Solutions'!H19</f>
        <v xml:space="preserve">LD a.ii.1 </v>
      </c>
      <c r="G95" s="15" t="str">
        <f>'Ownership Structure Solutions'!I19</f>
        <v>PP c.i.1</v>
      </c>
      <c r="H95" s="15" t="str">
        <f>'Ownership Structure Solutions'!J19</f>
        <v>PP c.ii.1</v>
      </c>
      <c r="I95" s="15">
        <f>'Ownership Structure Solutions'!K19</f>
        <v>0</v>
      </c>
    </row>
    <row r="96" spans="1:14">
      <c r="A96" s="198" t="str">
        <f>'Ownership Structure Conflicts'!A12</f>
        <v>iv. Non-community ownership structures</v>
      </c>
      <c r="B96" s="169" t="str">
        <f>'Ownership Structure Conflicts'!D12</f>
        <v>OS b.iv</v>
      </c>
      <c r="D96" s="109" t="str">
        <f>'Ownership Structure Solutions'!E20</f>
        <v>OS b.iv.1</v>
      </c>
      <c r="F96" s="15" t="str">
        <f>'Ownership Structure Solutions'!H20</f>
        <v>SS a.ii.1</v>
      </c>
      <c r="G96" s="15" t="str">
        <f>'Ownership Structure Solutions'!I20</f>
        <v xml:space="preserve">LD a.ii.1 </v>
      </c>
      <c r="H96" s="15" t="str">
        <f>'Ownership Structure Solutions'!J20</f>
        <v>PP a.i.2</v>
      </c>
      <c r="I96" s="15" t="str">
        <f>'Ownership Structure Solutions'!K20</f>
        <v>PP c.i.1</v>
      </c>
      <c r="J96" s="15" t="str">
        <f>'Ownership Structure Solutions'!L20</f>
        <v>PP c.ii.1</v>
      </c>
      <c r="K96" s="15">
        <f>'Ownership Structure Solutions'!M20</f>
        <v>0</v>
      </c>
    </row>
    <row r="97" spans="1:16" s="7" customFormat="1">
      <c r="A97" s="228"/>
      <c r="B97" s="72"/>
      <c r="C97" s="76"/>
      <c r="D97" s="72"/>
      <c r="E97" s="80"/>
      <c r="F97" s="220"/>
      <c r="G97" s="220"/>
      <c r="H97" s="220"/>
      <c r="I97" s="220"/>
      <c r="J97" s="220"/>
      <c r="K97" s="220"/>
      <c r="L97" s="220"/>
      <c r="M97" s="220"/>
      <c r="N97" s="220"/>
      <c r="O97" s="220"/>
      <c r="P97" s="220"/>
    </row>
    <row r="98" spans="1:16" s="8" customFormat="1">
      <c r="A98" s="65"/>
      <c r="B98" s="70"/>
      <c r="D98" s="70"/>
      <c r="E98" s="65"/>
      <c r="F98" s="219"/>
      <c r="G98" s="219"/>
      <c r="H98" s="219"/>
      <c r="I98" s="219"/>
      <c r="J98" s="219"/>
      <c r="K98" s="219"/>
      <c r="L98" s="219"/>
      <c r="M98" s="219"/>
      <c r="N98" s="219"/>
      <c r="O98" s="219"/>
      <c r="P98" s="219"/>
    </row>
    <row r="99" spans="1:16" s="8" customFormat="1">
      <c r="A99" s="65"/>
      <c r="B99" s="70"/>
      <c r="D99" s="70"/>
      <c r="E99" s="65"/>
      <c r="F99" s="219"/>
      <c r="G99" s="219"/>
      <c r="H99" s="219"/>
      <c r="I99" s="219"/>
      <c r="J99" s="219"/>
      <c r="K99" s="219"/>
      <c r="L99" s="219"/>
      <c r="M99" s="219"/>
      <c r="N99" s="219"/>
      <c r="O99" s="219"/>
      <c r="P99" s="219"/>
    </row>
    <row r="100" spans="1:16" s="54" customFormat="1" ht="35.25" thickBot="1">
      <c r="A100" s="226" t="s">
        <v>12</v>
      </c>
      <c r="B100" s="71" t="s">
        <v>14</v>
      </c>
      <c r="C100" s="74"/>
      <c r="D100" s="71" t="s">
        <v>19</v>
      </c>
      <c r="E100" s="78"/>
      <c r="F100" s="206" t="s">
        <v>88</v>
      </c>
      <c r="G100" s="206"/>
      <c r="H100" s="206"/>
      <c r="I100" s="206"/>
      <c r="J100" s="206"/>
      <c r="K100" s="179"/>
      <c r="L100" s="179"/>
      <c r="M100" s="179"/>
      <c r="N100" s="179"/>
      <c r="O100" s="179"/>
      <c r="P100" s="179"/>
    </row>
    <row r="101" spans="1:16" s="6" customFormat="1" ht="15.75" thickTop="1">
      <c r="A101" s="199"/>
      <c r="B101" s="168"/>
      <c r="C101" s="75"/>
      <c r="D101" s="94"/>
      <c r="E101" s="79"/>
      <c r="F101" s="178"/>
      <c r="G101" s="178"/>
      <c r="H101" s="178"/>
      <c r="I101" s="178"/>
      <c r="J101" s="178"/>
      <c r="K101" s="178"/>
      <c r="L101" s="178"/>
      <c r="M101" s="178"/>
      <c r="N101" s="178"/>
      <c r="O101" s="178"/>
      <c r="P101" s="178"/>
    </row>
    <row r="102" spans="1:16" s="6" customFormat="1">
      <c r="A102" s="229" t="str">
        <f>'Financial &amp; Economic Conflicts'!A3</f>
        <v>a. Competitive Market Ability of Wind Power</v>
      </c>
      <c r="B102" s="168"/>
      <c r="C102" s="75"/>
      <c r="D102" s="94"/>
      <c r="E102" s="79"/>
      <c r="F102" s="178"/>
      <c r="G102" s="178"/>
      <c r="H102" s="178"/>
      <c r="I102" s="178"/>
      <c r="J102" s="178"/>
      <c r="K102" s="178"/>
      <c r="L102" s="178"/>
      <c r="M102" s="178"/>
      <c r="N102" s="178"/>
      <c r="O102" s="178"/>
      <c r="P102" s="178"/>
    </row>
    <row r="103" spans="1:16" s="6" customFormat="1">
      <c r="A103" s="211" t="str">
        <f>'Financial &amp; Economic Conflicts'!A4</f>
        <v>i. Perceived inability to compete with corporate wind and traditional power sources including the belief that energy prices will rise with wind power use.</v>
      </c>
      <c r="B103" s="204" t="str">
        <f>'Financial &amp; Economic Conflicts'!D4</f>
        <v>FE a.i</v>
      </c>
      <c r="C103" s="75"/>
      <c r="D103" s="183" t="str">
        <f>'Financial &amp; Economic Solutions'!E4</f>
        <v>FE a.i.1</v>
      </c>
      <c r="E103" s="79"/>
      <c r="F103" s="178">
        <f>'Financial &amp; Economic Solutions'!H4</f>
        <v>0</v>
      </c>
      <c r="G103" s="178"/>
      <c r="H103" s="178"/>
      <c r="I103" s="178"/>
      <c r="J103" s="178"/>
      <c r="K103" s="178"/>
      <c r="L103" s="178"/>
      <c r="M103" s="178"/>
      <c r="N103" s="178"/>
      <c r="O103" s="178"/>
      <c r="P103" s="178"/>
    </row>
    <row r="104" spans="1:16" s="6" customFormat="1">
      <c r="A104" s="211"/>
      <c r="B104" s="204"/>
      <c r="C104" s="75"/>
      <c r="D104" s="94" t="str">
        <f>'Financial &amp; Economic Solutions'!E5</f>
        <v>FE a.i.2</v>
      </c>
      <c r="E104" s="79"/>
      <c r="F104" s="178" t="str">
        <f>'Financial &amp; Economic Solutions'!H5</f>
        <v>OS a.i.2</v>
      </c>
      <c r="G104" s="178" t="str">
        <f>'Financial &amp; Economic Solutions'!I5</f>
        <v>OS a.ii.1</v>
      </c>
      <c r="H104" s="178" t="str">
        <f>'Financial &amp; Economic Solutions'!J5</f>
        <v>OS a.ii.2</v>
      </c>
      <c r="I104" s="178">
        <f>'Financial &amp; Economic Solutions'!K5</f>
        <v>0</v>
      </c>
      <c r="J104" s="178"/>
      <c r="K104" s="178"/>
      <c r="L104" s="178"/>
      <c r="M104" s="178"/>
      <c r="N104" s="178"/>
      <c r="O104" s="178"/>
      <c r="P104" s="178"/>
    </row>
    <row r="105" spans="1:16" s="6" customFormat="1">
      <c r="A105" s="199"/>
      <c r="B105" s="169"/>
      <c r="C105" s="75"/>
      <c r="D105" s="94"/>
      <c r="E105" s="79"/>
      <c r="F105" s="178"/>
      <c r="G105" s="178"/>
      <c r="H105" s="178"/>
      <c r="I105" s="178"/>
      <c r="J105" s="178"/>
      <c r="K105" s="178"/>
      <c r="L105" s="178"/>
      <c r="M105" s="178"/>
      <c r="N105" s="178"/>
      <c r="O105" s="178"/>
      <c r="P105" s="178"/>
    </row>
    <row r="106" spans="1:16" s="6" customFormat="1">
      <c r="A106" s="227" t="str">
        <f>'Financial &amp; Economic Conflicts'!A6</f>
        <v xml:space="preserve">b. Ability to Acquire Initial Investment </v>
      </c>
      <c r="B106" s="169"/>
      <c r="C106" s="75"/>
      <c r="D106" s="94"/>
      <c r="E106" s="79"/>
      <c r="F106" s="178"/>
      <c r="G106" s="178"/>
      <c r="H106" s="178"/>
      <c r="I106" s="178"/>
      <c r="J106" s="178"/>
      <c r="K106" s="178"/>
      <c r="L106" s="178"/>
      <c r="M106" s="178"/>
      <c r="N106" s="178"/>
      <c r="O106" s="178"/>
      <c r="P106" s="178"/>
    </row>
    <row r="107" spans="1:16" s="6" customFormat="1">
      <c r="A107" s="230" t="str">
        <f>'Financial &amp; Economic Conflicts'!A7</f>
        <v>i. Difficulty utilizing national and state incentives</v>
      </c>
      <c r="B107" s="204" t="str">
        <f>'Financial &amp; Economic Conflicts'!D7</f>
        <v>FE b.i</v>
      </c>
      <c r="C107" s="75"/>
      <c r="D107" s="94" t="str">
        <f>'Financial &amp; Economic Solutions'!E8</f>
        <v>FE b.i.1</v>
      </c>
      <c r="E107" s="79"/>
      <c r="F107" s="178" t="str">
        <f>'Financial &amp; Economic Solutions'!H8</f>
        <v>SS e.i.1</v>
      </c>
      <c r="G107" s="178" t="str">
        <f>'Financial &amp; Economic Solutions'!I8</f>
        <v>SS c.ii.1</v>
      </c>
      <c r="H107" s="178">
        <f>'Financial &amp; Economic Solutions'!J8</f>
        <v>0</v>
      </c>
      <c r="I107" s="178"/>
      <c r="J107" s="178"/>
      <c r="K107" s="178"/>
      <c r="L107" s="178"/>
      <c r="M107" s="178"/>
      <c r="N107" s="178"/>
      <c r="O107" s="178"/>
      <c r="P107" s="178"/>
    </row>
    <row r="108" spans="1:16">
      <c r="A108" s="230"/>
      <c r="B108" s="204"/>
      <c r="D108" s="93" t="str">
        <f>'Financial &amp; Economic Solutions'!E9</f>
        <v>FE b.i.2</v>
      </c>
      <c r="F108" s="178" t="str">
        <f>'Financial &amp; Economic Solutions'!H9</f>
        <v>OS b.i.1</v>
      </c>
      <c r="G108" s="178" t="str">
        <f>'Financial &amp; Economic Solutions'!I9</f>
        <v>OS b.iii.1</v>
      </c>
      <c r="H108" s="178" t="str">
        <f>'Financial &amp; Economic Solutions'!J9</f>
        <v>OS b.iii.2</v>
      </c>
      <c r="I108" s="178" t="str">
        <f>'Financial &amp; Economic Solutions'!K9</f>
        <v>OS b.iii.3</v>
      </c>
      <c r="J108" s="178" t="str">
        <f>'Financial &amp; Economic Solutions'!L9</f>
        <v>OS b.iv.1</v>
      </c>
      <c r="K108" s="178">
        <f>'Financial &amp; Economic Solutions'!M9</f>
        <v>0</v>
      </c>
      <c r="L108" s="178"/>
    </row>
    <row r="109" spans="1:16" s="6" customFormat="1">
      <c r="A109" s="211" t="str">
        <f>'Financial &amp; Economic Conflicts'!A8</f>
        <v>ii. Inability to raise sufficient capital</v>
      </c>
      <c r="B109" s="204" t="str">
        <f>'Financial &amp; Economic Conflicts'!D8</f>
        <v>FE b.ii</v>
      </c>
      <c r="C109" s="75"/>
      <c r="D109" s="94" t="str">
        <f>'Financial &amp; Economic Solutions'!E10</f>
        <v>FE b.ii.1</v>
      </c>
      <c r="E109" s="79"/>
      <c r="F109" s="178" t="str">
        <f>'Financial &amp; Economic Solutions'!H10</f>
        <v>OS a.ii.2</v>
      </c>
      <c r="G109" s="178" t="str">
        <f>'Financial &amp; Economic Solutions'!I10</f>
        <v>OS b.i.1</v>
      </c>
      <c r="H109" s="178" t="str">
        <f>'Financial &amp; Economic Solutions'!J10</f>
        <v>OS b.i.2</v>
      </c>
      <c r="I109" s="178" t="str">
        <f>'Financial &amp; Economic Solutions'!K10</f>
        <v>OS b.ii.3</v>
      </c>
      <c r="J109" s="178" t="str">
        <f>'Financial &amp; Economic Solutions'!L10</f>
        <v>OS b.ii.4</v>
      </c>
      <c r="K109" s="178" t="str">
        <f>'Financial &amp; Economic Solutions'!M10</f>
        <v>OS b.iii.1</v>
      </c>
      <c r="L109" s="178" t="str">
        <f>'Financial &amp; Economic Solutions'!N10</f>
        <v>OS b.iii.3</v>
      </c>
      <c r="M109" s="178">
        <f>'Financial &amp; Economic Solutions'!O10</f>
        <v>0</v>
      </c>
      <c r="N109" s="178"/>
      <c r="O109" s="178"/>
      <c r="P109" s="178"/>
    </row>
    <row r="110" spans="1:16" s="6" customFormat="1">
      <c r="A110" s="211"/>
      <c r="B110" s="204"/>
      <c r="C110" s="75"/>
      <c r="D110" s="94" t="str">
        <f>'Financial &amp; Economic Solutions'!E11</f>
        <v>FE b.ii.2</v>
      </c>
      <c r="E110" s="79"/>
      <c r="F110" s="178" t="str">
        <f>'Financial &amp; Economic Solutions'!H11</f>
        <v>SS c.i.1</v>
      </c>
      <c r="G110" s="178" t="str">
        <f>'Financial &amp; Economic Solutions'!I11</f>
        <v>PP c.ii.1</v>
      </c>
      <c r="H110" s="178" t="str">
        <f>'Financial &amp; Economic Solutions'!J11</f>
        <v>OS a.i.1</v>
      </c>
      <c r="I110" s="178" t="str">
        <f>'Financial &amp; Economic Solutions'!K11</f>
        <v>OS b.i.2</v>
      </c>
      <c r="J110" s="178" t="str">
        <f>'Financial &amp; Economic Solutions'!L11</f>
        <v>OS b.ii.2</v>
      </c>
      <c r="K110" s="178" t="str">
        <f>'Financial &amp; Economic Solutions'!M11</f>
        <v>OS b.iii.1</v>
      </c>
      <c r="L110" s="178" t="str">
        <f>'Financial &amp; Economic Solutions'!N11</f>
        <v>OS b.iii.3</v>
      </c>
      <c r="M110" s="178">
        <f>'Financial &amp; Economic Solutions'!O11</f>
        <v>0</v>
      </c>
      <c r="N110" s="178"/>
      <c r="O110" s="178"/>
      <c r="P110" s="178"/>
    </row>
    <row r="111" spans="1:16" s="6" customFormat="1">
      <c r="A111" s="211"/>
      <c r="B111" s="204"/>
      <c r="C111" s="75"/>
      <c r="D111" s="94" t="str">
        <f>'Financial &amp; Economic Solutions'!E12</f>
        <v>FE b.ii.3</v>
      </c>
      <c r="E111" s="79"/>
      <c r="F111" s="178" t="str">
        <f>'Financial &amp; Economic Solutions'!H12</f>
        <v>OS a.ii.2</v>
      </c>
      <c r="G111" s="178" t="str">
        <f>'Financial &amp; Economic Solutions'!I12</f>
        <v>OS b.i.1</v>
      </c>
      <c r="H111" s="178" t="str">
        <f>'Financial &amp; Economic Solutions'!J12</f>
        <v>OS b.ii.1</v>
      </c>
      <c r="I111" s="178" t="str">
        <f>'Financial &amp; Economic Solutions'!K12</f>
        <v>OS b.ii.3</v>
      </c>
      <c r="J111" s="178" t="str">
        <f>'Financial &amp; Economic Solutions'!L12</f>
        <v>OS b.ii.4</v>
      </c>
      <c r="K111" s="178">
        <f>'Financial &amp; Economic Solutions'!M12</f>
        <v>0</v>
      </c>
      <c r="L111" s="178"/>
      <c r="M111" s="178"/>
      <c r="N111" s="178"/>
      <c r="O111" s="178"/>
      <c r="P111" s="178"/>
    </row>
    <row r="112" spans="1:16" s="6" customFormat="1">
      <c r="A112" s="211"/>
      <c r="B112" s="204"/>
      <c r="C112" s="75"/>
      <c r="D112" s="94" t="str">
        <f>'Financial &amp; Economic Solutions'!E13</f>
        <v>FE b.ii.4</v>
      </c>
      <c r="E112" s="79"/>
      <c r="F112" s="178" t="str">
        <f>'Financial &amp; Economic Solutions'!H13</f>
        <v>OS a.i.1</v>
      </c>
      <c r="G112" s="178" t="str">
        <f>'Financial &amp; Economic Solutions'!I13</f>
        <v>OS a.i.2</v>
      </c>
      <c r="H112" s="178" t="str">
        <f>'Financial &amp; Economic Solutions'!J13</f>
        <v>OS a.ii.2</v>
      </c>
      <c r="I112" s="178" t="str">
        <f>'Financial &amp; Economic Solutions'!K13</f>
        <v>OS b.i.2</v>
      </c>
      <c r="J112" s="178" t="str">
        <f>'Financial &amp; Economic Solutions'!L13</f>
        <v>OS b.ii.2</v>
      </c>
      <c r="K112" s="178">
        <f>'Financial &amp; Economic Solutions'!M13</f>
        <v>0</v>
      </c>
      <c r="L112" s="178"/>
      <c r="M112" s="178"/>
      <c r="N112" s="178"/>
      <c r="O112" s="178"/>
      <c r="P112" s="178"/>
    </row>
    <row r="113" spans="1:16" s="6" customFormat="1">
      <c r="A113" s="211"/>
      <c r="B113" s="204"/>
      <c r="C113" s="75"/>
      <c r="D113" s="94" t="str">
        <f>'Financial &amp; Economic Solutions'!E14</f>
        <v>FE b.ii.5</v>
      </c>
      <c r="E113" s="79"/>
      <c r="F113" s="178" t="str">
        <f>'Financial &amp; Economic Solutions'!H14</f>
        <v>SS e.ii.2</v>
      </c>
      <c r="G113" s="178" t="str">
        <f>'Financial &amp; Economic Solutions'!I14</f>
        <v>LD a.i.3</v>
      </c>
      <c r="H113" s="178">
        <f>'Financial &amp; Economic Solutions'!J14</f>
        <v>0</v>
      </c>
      <c r="I113" s="178"/>
      <c r="J113" s="178"/>
      <c r="K113" s="178"/>
      <c r="L113" s="178"/>
      <c r="M113" s="178"/>
      <c r="N113" s="178"/>
      <c r="O113" s="178"/>
      <c r="P113" s="178"/>
    </row>
    <row r="114" spans="1:16" s="6" customFormat="1">
      <c r="A114" s="212" t="str">
        <f>'Financial &amp; Economic Conflicts'!A9</f>
        <v>iii. Types of Project Financing</v>
      </c>
      <c r="B114" s="204" t="str">
        <f>'Financial &amp; Economic Conflicts'!D9</f>
        <v>FE b.iii</v>
      </c>
      <c r="C114" s="75"/>
      <c r="D114" s="94" t="str">
        <f>'Financial &amp; Economic Solutions'!E15</f>
        <v>FE b.iii.1</v>
      </c>
      <c r="E114" s="79"/>
      <c r="F114" s="178">
        <f>'Financial &amp; Economic Solutions'!H15</f>
        <v>0</v>
      </c>
      <c r="G114" s="178"/>
      <c r="H114" s="178"/>
      <c r="I114" s="178"/>
      <c r="J114" s="178"/>
      <c r="K114" s="178"/>
      <c r="L114" s="178"/>
      <c r="M114" s="178"/>
      <c r="N114" s="178"/>
      <c r="O114" s="178"/>
      <c r="P114" s="178"/>
    </row>
    <row r="115" spans="1:16" s="6" customFormat="1">
      <c r="A115" s="212"/>
      <c r="B115" s="204"/>
      <c r="C115" s="75"/>
      <c r="D115" s="180" t="str">
        <f>'Financial &amp; Economic Solutions'!E16</f>
        <v>FE b.iii.2</v>
      </c>
      <c r="E115" s="79"/>
      <c r="F115" s="178">
        <f>'Financial &amp; Economic Solutions'!H16</f>
        <v>0</v>
      </c>
      <c r="G115" s="178"/>
      <c r="H115" s="178"/>
      <c r="I115" s="178"/>
      <c r="J115" s="178"/>
      <c r="K115" s="178"/>
      <c r="L115" s="178"/>
      <c r="M115" s="178"/>
      <c r="N115" s="178"/>
      <c r="O115" s="178"/>
      <c r="P115" s="178"/>
    </row>
    <row r="116" spans="1:16" s="6" customFormat="1">
      <c r="A116" s="199"/>
      <c r="B116" s="168"/>
      <c r="C116" s="75"/>
      <c r="D116" s="102"/>
      <c r="E116" s="79"/>
      <c r="F116" s="178"/>
      <c r="G116" s="178"/>
      <c r="H116" s="178"/>
      <c r="I116" s="178"/>
      <c r="J116" s="178"/>
      <c r="K116" s="178"/>
      <c r="L116" s="178"/>
      <c r="M116" s="178"/>
      <c r="N116" s="178"/>
      <c r="O116" s="178"/>
      <c r="P116" s="178"/>
    </row>
    <row r="117" spans="1:16" s="6" customFormat="1">
      <c r="A117" s="201" t="str">
        <f>'Financial &amp; Economic Conflicts'!A11</f>
        <v>c. Other Economic Effects on the Community</v>
      </c>
      <c r="B117" s="168"/>
      <c r="C117" s="75"/>
      <c r="D117" s="94"/>
      <c r="E117" s="79"/>
      <c r="F117" s="178"/>
      <c r="G117" s="178"/>
      <c r="H117" s="178"/>
      <c r="I117" s="178"/>
      <c r="J117" s="178"/>
      <c r="K117" s="178"/>
      <c r="L117" s="178"/>
      <c r="M117" s="178"/>
      <c r="N117" s="178"/>
      <c r="O117" s="178"/>
      <c r="P117" s="178"/>
    </row>
    <row r="118" spans="1:16" s="6" customFormat="1">
      <c r="A118" s="211" t="str">
        <f>'Financial &amp; Economic Conflicts'!A12</f>
        <v xml:space="preserve">i. Residents believe the community will lose revenue (particularly tourism revenue) and that housing values could fall </v>
      </c>
      <c r="B118" s="204" t="str">
        <f>'Financial &amp; Economic Conflicts'!D12</f>
        <v>FE c.i</v>
      </c>
      <c r="C118" s="75"/>
      <c r="D118" s="94" t="str">
        <f>'Financial &amp; Economic Solutions'!E19</f>
        <v>FE c.i.1</v>
      </c>
      <c r="E118" s="79"/>
      <c r="F118" s="178" t="str">
        <f>'Financial &amp; Economic Solutions'!H19</f>
        <v>LD d.iii.1</v>
      </c>
      <c r="G118" s="178" t="str">
        <f>'Financial &amp; Economic Solutions'!I19</f>
        <v>PP b.ii.2</v>
      </c>
      <c r="H118" s="178" t="str">
        <f>'Financial &amp; Economic Solutions'!J19</f>
        <v>PP b.ii.3</v>
      </c>
      <c r="I118" s="178" t="str">
        <f>'Financial &amp; Economic Solutions'!K19</f>
        <v>PP c.ii.1</v>
      </c>
      <c r="J118" s="178" t="str">
        <f>'Financial &amp; Economic Solutions'!L19</f>
        <v>OS b.i.1</v>
      </c>
      <c r="K118" s="178">
        <f>'Financial &amp; Economic Solutions'!M19</f>
        <v>0</v>
      </c>
      <c r="L118" s="178"/>
      <c r="M118" s="178"/>
      <c r="N118" s="178"/>
      <c r="O118" s="178"/>
      <c r="P118" s="178"/>
    </row>
    <row r="119" spans="1:16" s="6" customFormat="1">
      <c r="A119" s="211"/>
      <c r="B119" s="204"/>
      <c r="C119" s="75"/>
      <c r="D119" s="94" t="str">
        <f>'Financial &amp; Economic Solutions'!E20</f>
        <v>FE c.i.2</v>
      </c>
      <c r="E119" s="79"/>
      <c r="F119" s="178" t="str">
        <f>'Financial &amp; Economic Solutions'!H20</f>
        <v>LD d.iii.1</v>
      </c>
      <c r="G119" s="178" t="str">
        <f>'Financial &amp; Economic Solutions'!I20</f>
        <v>PP b.ii.2</v>
      </c>
      <c r="H119" s="178" t="str">
        <f>'Financial &amp; Economic Solutions'!J20</f>
        <v>PP b.ii.3</v>
      </c>
      <c r="I119" s="178" t="str">
        <f>'Financial &amp; Economic Solutions'!K20</f>
        <v>PP c.ii.1</v>
      </c>
      <c r="J119" s="178" t="str">
        <f>'Financial &amp; Economic Solutions'!L20</f>
        <v>FE b.i.1</v>
      </c>
      <c r="K119" s="178">
        <f>'Financial &amp; Economic Solutions'!M20</f>
        <v>0</v>
      </c>
      <c r="L119" s="178"/>
      <c r="M119" s="178"/>
      <c r="N119" s="178"/>
      <c r="O119" s="178"/>
      <c r="P119" s="178"/>
    </row>
    <row r="120" spans="1:16" s="6" customFormat="1">
      <c r="A120" s="211"/>
      <c r="B120" s="204"/>
      <c r="C120" s="75"/>
      <c r="D120" s="122" t="str">
        <f>'Financial &amp; Economic Solutions'!E21</f>
        <v>FE c.i.3</v>
      </c>
      <c r="E120" s="79"/>
      <c r="F120" s="178" t="str">
        <f>'Financial &amp; Economic Solutions'!H21</f>
        <v>SS c.ii.1</v>
      </c>
      <c r="G120" s="178" t="str">
        <f>'Financial &amp; Economic Solutions'!I21</f>
        <v>LD d.iii.1</v>
      </c>
      <c r="H120" s="178" t="str">
        <f>'Financial &amp; Economic Solutions'!J21</f>
        <v>PP b.ii.3</v>
      </c>
      <c r="I120" s="178" t="str">
        <f>'Financial &amp; Economic Solutions'!K21</f>
        <v>OS a.i.2</v>
      </c>
      <c r="J120" s="178">
        <f>'Financial &amp; Economic Solutions'!L21</f>
        <v>0</v>
      </c>
      <c r="K120" s="178"/>
      <c r="L120" s="178"/>
      <c r="M120" s="178"/>
      <c r="N120" s="178"/>
      <c r="O120" s="178"/>
      <c r="P120" s="178"/>
    </row>
    <row r="121" spans="1:16" s="6" customFormat="1">
      <c r="A121" s="211"/>
      <c r="B121" s="204"/>
      <c r="C121" s="75"/>
      <c r="D121" s="94" t="str">
        <f>'Financial &amp; Economic Solutions'!E22</f>
        <v>FE c.i.4</v>
      </c>
      <c r="E121" s="79"/>
      <c r="F121" s="178" t="str">
        <f>'Financial &amp; Economic Solutions'!H22</f>
        <v>PP b.ii.3</v>
      </c>
      <c r="G121" s="178">
        <f>'Financial &amp; Economic Solutions'!I22</f>
        <v>0</v>
      </c>
      <c r="H121" s="178"/>
      <c r="I121" s="178"/>
      <c r="J121" s="178"/>
      <c r="K121" s="178"/>
      <c r="L121" s="178"/>
      <c r="M121" s="178"/>
      <c r="N121" s="178"/>
      <c r="O121" s="178"/>
      <c r="P121" s="178"/>
    </row>
    <row r="122" spans="1:16" s="6" customFormat="1">
      <c r="A122" s="229"/>
      <c r="B122" s="168"/>
      <c r="C122" s="75"/>
      <c r="D122" s="94"/>
      <c r="E122" s="79"/>
      <c r="F122" s="178"/>
      <c r="G122" s="178"/>
      <c r="H122" s="178"/>
      <c r="I122" s="178"/>
      <c r="J122" s="178"/>
      <c r="K122" s="178"/>
      <c r="L122" s="178"/>
      <c r="M122" s="178"/>
      <c r="N122" s="178"/>
      <c r="O122" s="178"/>
      <c r="P122" s="178"/>
    </row>
    <row r="123" spans="1:16" s="10" customFormat="1">
      <c r="A123" s="73"/>
      <c r="B123" s="69"/>
      <c r="D123" s="69"/>
      <c r="E123" s="73"/>
      <c r="F123" s="218"/>
      <c r="G123" s="218"/>
      <c r="H123" s="218"/>
      <c r="I123" s="218"/>
      <c r="J123" s="218"/>
      <c r="K123" s="218"/>
      <c r="L123" s="218"/>
      <c r="M123" s="218"/>
      <c r="N123" s="218"/>
      <c r="O123" s="218"/>
      <c r="P123" s="218"/>
    </row>
    <row r="124" spans="1:16" s="8" customFormat="1">
      <c r="A124" s="65"/>
      <c r="B124" s="70"/>
      <c r="D124" s="70"/>
      <c r="E124" s="65"/>
      <c r="F124" s="219"/>
      <c r="G124" s="219"/>
      <c r="H124" s="219"/>
      <c r="I124" s="219"/>
      <c r="J124" s="219"/>
      <c r="K124" s="219"/>
      <c r="L124" s="219"/>
      <c r="M124" s="219"/>
      <c r="N124" s="219"/>
      <c r="O124" s="219"/>
      <c r="P124" s="219"/>
    </row>
    <row r="125" spans="1:16" s="5" customFormat="1">
      <c r="A125" s="67"/>
      <c r="B125" s="50"/>
      <c r="C125" s="10"/>
      <c r="D125" s="50"/>
      <c r="E125" s="73"/>
      <c r="F125" s="176"/>
      <c r="G125" s="176"/>
      <c r="H125" s="176"/>
      <c r="I125" s="176"/>
      <c r="J125" s="176"/>
      <c r="K125" s="176"/>
      <c r="L125" s="176"/>
      <c r="M125" s="176"/>
      <c r="N125" s="176"/>
      <c r="O125" s="176"/>
      <c r="P125" s="176"/>
    </row>
    <row r="135" spans="1:16" s="58" customFormat="1" ht="15.75" thickBot="1">
      <c r="A135" s="68" t="s">
        <v>42</v>
      </c>
      <c r="B135" s="60"/>
      <c r="C135" s="77"/>
      <c r="D135" s="60"/>
      <c r="E135" s="82"/>
      <c r="F135" s="221"/>
      <c r="G135" s="221"/>
      <c r="H135" s="221"/>
      <c r="I135" s="221"/>
      <c r="J135" s="221"/>
      <c r="K135" s="221"/>
      <c r="L135" s="221"/>
      <c r="M135" s="221"/>
      <c r="N135" s="221"/>
      <c r="O135" s="221"/>
      <c r="P135" s="221"/>
    </row>
    <row r="136" spans="1:16" ht="120.75" thickTop="1">
      <c r="A136" s="199" t="s">
        <v>43</v>
      </c>
    </row>
    <row r="137" spans="1:16" ht="150">
      <c r="A137" s="199" t="s">
        <v>45</v>
      </c>
      <c r="B137" s="169" t="s">
        <v>44</v>
      </c>
      <c r="D137" s="95" t="s">
        <v>46</v>
      </c>
      <c r="E137" s="81"/>
    </row>
    <row r="138" spans="1:16" ht="45">
      <c r="A138" s="30" t="s">
        <v>52</v>
      </c>
      <c r="B138" s="169" t="s">
        <v>50</v>
      </c>
    </row>
    <row r="139" spans="1:16" ht="105">
      <c r="A139" s="199" t="s">
        <v>109</v>
      </c>
    </row>
    <row r="140" spans="1:16" ht="90">
      <c r="A140" s="227" t="s">
        <v>122</v>
      </c>
    </row>
    <row r="141" spans="1:16" ht="135">
      <c r="A141" s="199" t="s">
        <v>131</v>
      </c>
      <c r="B141" s="169" t="s">
        <v>132</v>
      </c>
      <c r="D141" s="205" t="s">
        <v>135</v>
      </c>
    </row>
    <row r="142" spans="1:16" ht="105">
      <c r="A142" s="199" t="s">
        <v>134</v>
      </c>
      <c r="B142" s="169" t="s">
        <v>133</v>
      </c>
      <c r="D142" s="205"/>
    </row>
    <row r="143" spans="1:16" ht="165">
      <c r="A143" s="199" t="s">
        <v>144</v>
      </c>
      <c r="B143" s="169" t="s">
        <v>145</v>
      </c>
    </row>
    <row r="144" spans="1:16" ht="390">
      <c r="A144" s="199" t="s">
        <v>151</v>
      </c>
      <c r="B144" s="169" t="s">
        <v>146</v>
      </c>
    </row>
    <row r="145" spans="1:1" ht="150">
      <c r="A145" s="199" t="s">
        <v>192</v>
      </c>
    </row>
    <row r="146" spans="1:1" ht="105">
      <c r="A146" s="199" t="s">
        <v>255</v>
      </c>
    </row>
    <row r="147" spans="1:1" ht="105">
      <c r="A147" s="199" t="s">
        <v>268</v>
      </c>
    </row>
  </sheetData>
  <mergeCells count="43">
    <mergeCell ref="A1:K2"/>
    <mergeCell ref="B82:B83"/>
    <mergeCell ref="A107:A108"/>
    <mergeCell ref="B107:B108"/>
    <mergeCell ref="A114:A115"/>
    <mergeCell ref="B114:B115"/>
    <mergeCell ref="F77:J77"/>
    <mergeCell ref="F100:J100"/>
    <mergeCell ref="F57:J57"/>
    <mergeCell ref="A93:A95"/>
    <mergeCell ref="B93:B95"/>
    <mergeCell ref="A80:A81"/>
    <mergeCell ref="B80:B81"/>
    <mergeCell ref="A71:A72"/>
    <mergeCell ref="B71:B72"/>
    <mergeCell ref="A87:A88"/>
    <mergeCell ref="B87:B88"/>
    <mergeCell ref="A89:A92"/>
    <mergeCell ref="B89:B92"/>
    <mergeCell ref="A82:A83"/>
    <mergeCell ref="F31:J31"/>
    <mergeCell ref="F3:J3"/>
    <mergeCell ref="A66:A68"/>
    <mergeCell ref="B66:B68"/>
    <mergeCell ref="B64:B65"/>
    <mergeCell ref="A60:A61"/>
    <mergeCell ref="B60:B61"/>
    <mergeCell ref="A64:A65"/>
    <mergeCell ref="B34:B36"/>
    <mergeCell ref="A6:A9"/>
    <mergeCell ref="B6:B9"/>
    <mergeCell ref="A34:A36"/>
    <mergeCell ref="A25:A27"/>
    <mergeCell ref="B25:B27"/>
    <mergeCell ref="A45:A48"/>
    <mergeCell ref="B45:B48"/>
    <mergeCell ref="A103:A104"/>
    <mergeCell ref="B103:B104"/>
    <mergeCell ref="D141:D142"/>
    <mergeCell ref="A109:A113"/>
    <mergeCell ref="B109:B113"/>
    <mergeCell ref="A118:A121"/>
    <mergeCell ref="B118:B1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theme="7" tint="0.39997558519241921"/>
  </sheetPr>
  <dimension ref="A1:R19"/>
  <sheetViews>
    <sheetView zoomScale="90" zoomScaleNormal="90" workbookViewId="0"/>
  </sheetViews>
  <sheetFormatPr defaultRowHeight="15"/>
  <cols>
    <col min="1" max="1" width="42" style="29" customWidth="1"/>
    <col min="2" max="2" width="38.7109375" style="29" customWidth="1"/>
    <col min="3" max="3" width="21" style="173" customWidth="1"/>
    <col min="4" max="4" width="12.5703125" style="32" customWidth="1"/>
    <col min="5" max="5" width="12.42578125" style="173" customWidth="1"/>
    <col min="6" max="6" width="2.5703125" style="157" customWidth="1"/>
    <col min="7" max="7" width="51.42578125" style="29" customWidth="1"/>
    <col min="8" max="8" width="39" style="29" customWidth="1"/>
    <col min="9" max="9" width="40.85546875" style="29" customWidth="1"/>
    <col min="10" max="10" width="61.7109375" style="29" customWidth="1"/>
    <col min="11" max="18" width="9.140625" style="29"/>
  </cols>
  <sheetData>
    <row r="1" spans="1:18" s="21" customFormat="1" ht="24.75" customHeight="1" thickBot="1">
      <c r="A1" s="52" t="s">
        <v>29</v>
      </c>
      <c r="B1" s="52"/>
      <c r="C1" s="48"/>
      <c r="D1" s="48"/>
      <c r="E1" s="48"/>
      <c r="F1" s="154"/>
      <c r="G1" s="52"/>
      <c r="H1" s="52"/>
      <c r="I1" s="52"/>
      <c r="J1" s="52"/>
      <c r="K1" s="52"/>
      <c r="L1" s="52"/>
      <c r="M1" s="52"/>
      <c r="N1" s="52"/>
      <c r="O1" s="52"/>
      <c r="P1" s="52"/>
      <c r="Q1" s="52"/>
      <c r="R1" s="52"/>
    </row>
    <row r="2" spans="1:18" s="191" customFormat="1" ht="31.5" thickTop="1" thickBot="1">
      <c r="A2" s="45" t="s">
        <v>35</v>
      </c>
      <c r="B2" s="51" t="s">
        <v>536</v>
      </c>
      <c r="C2" s="51" t="s">
        <v>36</v>
      </c>
      <c r="D2" s="51" t="s">
        <v>412</v>
      </c>
      <c r="E2" s="51" t="s">
        <v>411</v>
      </c>
      <c r="F2" s="195"/>
      <c r="G2" s="51" t="s">
        <v>32</v>
      </c>
      <c r="H2" s="51"/>
      <c r="I2" s="51"/>
      <c r="J2" s="51"/>
      <c r="K2" s="51"/>
      <c r="L2" s="51"/>
      <c r="M2" s="51"/>
      <c r="N2" s="51"/>
      <c r="O2" s="51"/>
      <c r="P2" s="51"/>
      <c r="Q2" s="51"/>
      <c r="R2" s="51"/>
    </row>
    <row r="3" spans="1:18" s="5" customFormat="1">
      <c r="A3" s="87" t="s">
        <v>111</v>
      </c>
      <c r="B3" s="43"/>
      <c r="C3" s="49"/>
      <c r="D3" s="49"/>
      <c r="E3" s="50"/>
      <c r="F3" s="155"/>
      <c r="G3" s="43"/>
      <c r="H3" s="43"/>
      <c r="I3" s="43"/>
      <c r="J3" s="43"/>
      <c r="K3" s="43"/>
      <c r="L3" s="43"/>
      <c r="M3" s="43"/>
      <c r="N3" s="43"/>
      <c r="O3" s="43"/>
      <c r="P3" s="43"/>
      <c r="Q3" s="43"/>
      <c r="R3" s="43"/>
    </row>
    <row r="4" spans="1:18" ht="75">
      <c r="A4" s="42" t="s">
        <v>370</v>
      </c>
      <c r="B4" s="121" t="s">
        <v>372</v>
      </c>
      <c r="C4" s="171" t="s">
        <v>371</v>
      </c>
      <c r="D4" s="171" t="s">
        <v>537</v>
      </c>
      <c r="E4" s="173">
        <v>3</v>
      </c>
      <c r="F4" s="156"/>
      <c r="G4" s="31" t="s">
        <v>112</v>
      </c>
      <c r="H4" s="121" t="s">
        <v>373</v>
      </c>
    </row>
    <row r="6" spans="1:18" s="5" customFormat="1">
      <c r="A6" s="38" t="s">
        <v>118</v>
      </c>
      <c r="B6" s="43"/>
      <c r="C6" s="49"/>
      <c r="D6" s="49"/>
      <c r="E6" s="50"/>
      <c r="F6" s="155"/>
      <c r="H6" s="43"/>
      <c r="I6" s="43"/>
      <c r="J6" s="43"/>
      <c r="K6" s="43"/>
      <c r="L6" s="43"/>
      <c r="M6" s="43"/>
      <c r="N6" s="43"/>
      <c r="O6" s="43"/>
      <c r="P6" s="43"/>
      <c r="Q6" s="43"/>
      <c r="R6" s="43"/>
    </row>
    <row r="7" spans="1:18" ht="165">
      <c r="A7" s="42" t="s">
        <v>119</v>
      </c>
      <c r="B7" s="84" t="s">
        <v>116</v>
      </c>
      <c r="C7" s="173" t="s">
        <v>261</v>
      </c>
      <c r="D7" s="173" t="s">
        <v>538</v>
      </c>
      <c r="E7" s="173">
        <v>4</v>
      </c>
      <c r="G7" s="84" t="s">
        <v>117</v>
      </c>
      <c r="H7" s="90" t="s">
        <v>187</v>
      </c>
      <c r="I7" s="101" t="s">
        <v>237</v>
      </c>
      <c r="J7" s="113" t="s">
        <v>273</v>
      </c>
    </row>
    <row r="8" spans="1:18" ht="60">
      <c r="A8" s="84" t="s">
        <v>120</v>
      </c>
      <c r="B8" s="84" t="s">
        <v>121</v>
      </c>
      <c r="C8" s="173" t="s">
        <v>277</v>
      </c>
      <c r="D8" s="173" t="s">
        <v>539</v>
      </c>
      <c r="E8" s="173">
        <v>4</v>
      </c>
    </row>
    <row r="9" spans="1:18" ht="120">
      <c r="A9" s="116" t="s">
        <v>247</v>
      </c>
      <c r="B9" s="101" t="s">
        <v>249</v>
      </c>
      <c r="C9" s="173" t="s">
        <v>278</v>
      </c>
      <c r="D9" s="173" t="s">
        <v>540</v>
      </c>
      <c r="E9" s="173">
        <v>2</v>
      </c>
      <c r="G9" s="101" t="s">
        <v>250</v>
      </c>
      <c r="H9" s="46" t="s">
        <v>251</v>
      </c>
      <c r="I9" s="101"/>
      <c r="J9" s="101"/>
      <c r="K9" s="101"/>
      <c r="L9" s="101"/>
      <c r="M9" s="101"/>
      <c r="N9" s="101"/>
      <c r="O9" s="101"/>
      <c r="P9" s="101"/>
      <c r="Q9" s="101"/>
      <c r="R9" s="101"/>
    </row>
    <row r="11" spans="1:18" s="5" customFormat="1">
      <c r="A11" s="38" t="s">
        <v>128</v>
      </c>
      <c r="B11" s="43"/>
      <c r="C11" s="49"/>
      <c r="D11" s="49"/>
      <c r="E11" s="50"/>
      <c r="F11" s="155"/>
      <c r="G11" s="43"/>
      <c r="H11" s="43"/>
      <c r="I11" s="43"/>
      <c r="J11" s="43"/>
      <c r="K11" s="43"/>
      <c r="L11" s="43"/>
      <c r="M11" s="43"/>
      <c r="N11" s="43"/>
      <c r="O11" s="43"/>
      <c r="P11" s="43"/>
      <c r="Q11" s="43"/>
      <c r="R11" s="43"/>
    </row>
    <row r="12" spans="1:18" ht="90">
      <c r="A12" s="121" t="s">
        <v>374</v>
      </c>
      <c r="B12" s="121" t="s">
        <v>376</v>
      </c>
      <c r="C12" s="173" t="s">
        <v>375</v>
      </c>
      <c r="D12" s="173" t="s">
        <v>541</v>
      </c>
      <c r="E12" s="173">
        <v>3</v>
      </c>
      <c r="F12" s="156"/>
      <c r="G12" s="108"/>
    </row>
    <row r="14" spans="1:18" s="5" customFormat="1">
      <c r="A14" s="38"/>
      <c r="B14" s="43"/>
      <c r="C14" s="49"/>
      <c r="D14" s="49"/>
      <c r="E14" s="50"/>
      <c r="F14" s="155"/>
      <c r="G14" s="43"/>
      <c r="H14" s="43"/>
      <c r="I14" s="43"/>
      <c r="J14" s="43"/>
      <c r="K14" s="43"/>
      <c r="L14" s="43"/>
      <c r="M14" s="43"/>
      <c r="N14" s="43"/>
      <c r="O14" s="43"/>
      <c r="P14" s="43"/>
      <c r="Q14" s="43"/>
      <c r="R14" s="43"/>
    </row>
    <row r="15" spans="1:18">
      <c r="F15" s="156"/>
    </row>
    <row r="19" spans="2:2">
      <c r="B19" s="29" t="s">
        <v>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7" tint="0.39997558519241921"/>
  </sheetPr>
  <dimension ref="A1:R24"/>
  <sheetViews>
    <sheetView zoomScale="90" zoomScaleNormal="90" workbookViewId="0"/>
  </sheetViews>
  <sheetFormatPr defaultRowHeight="15"/>
  <cols>
    <col min="1" max="1" width="34.5703125" style="31" customWidth="1"/>
    <col min="2" max="2" width="2.5703125" style="160" customWidth="1"/>
    <col min="3" max="3" width="75.5703125" style="31" customWidth="1"/>
    <col min="4" max="4" width="16.7109375" style="173" customWidth="1"/>
    <col min="5" max="5" width="16.42578125" style="83" customWidth="1"/>
    <col min="6" max="6" width="11.42578125" style="173" customWidth="1"/>
    <col min="7" max="7" width="2.5703125" style="164" customWidth="1"/>
    <col min="8" max="8" width="11.7109375" style="83" customWidth="1"/>
    <col min="9" max="9" width="11.5703125" style="83" customWidth="1"/>
    <col min="10" max="11" width="11.28515625" style="83" customWidth="1"/>
    <col min="12" max="18" width="9.140625" style="31"/>
  </cols>
  <sheetData>
    <row r="1" spans="1:18" s="21" customFormat="1" ht="39.75" thickBot="1">
      <c r="A1" s="36" t="s">
        <v>30</v>
      </c>
      <c r="B1" s="158"/>
      <c r="C1" s="36"/>
      <c r="D1" s="48"/>
      <c r="E1" s="48"/>
      <c r="F1" s="48"/>
      <c r="G1" s="161"/>
      <c r="H1" s="48"/>
      <c r="I1" s="48"/>
      <c r="J1" s="48"/>
      <c r="K1" s="48"/>
      <c r="L1" s="36"/>
      <c r="M1" s="36"/>
      <c r="N1" s="36"/>
      <c r="O1" s="36"/>
      <c r="P1" s="36"/>
      <c r="Q1" s="36"/>
      <c r="R1" s="36"/>
    </row>
    <row r="2" spans="1:18" s="177" customFormat="1" ht="31.5" thickTop="1" thickBot="1">
      <c r="A2" s="33" t="s">
        <v>16</v>
      </c>
      <c r="B2" s="196"/>
      <c r="C2" s="51" t="s">
        <v>103</v>
      </c>
      <c r="D2" s="51" t="s">
        <v>104</v>
      </c>
      <c r="E2" s="51" t="s">
        <v>432</v>
      </c>
      <c r="F2" s="51" t="s">
        <v>411</v>
      </c>
      <c r="G2" s="196"/>
      <c r="H2" s="209" t="s">
        <v>85</v>
      </c>
      <c r="I2" s="209"/>
      <c r="J2" s="209"/>
      <c r="K2" s="209"/>
      <c r="L2" s="209"/>
      <c r="M2" s="209"/>
      <c r="N2" s="51"/>
      <c r="O2" s="51"/>
      <c r="P2" s="51"/>
      <c r="Q2" s="51"/>
      <c r="R2" s="51"/>
    </row>
    <row r="3" spans="1:18" s="5" customFormat="1" ht="30">
      <c r="A3" s="37" t="str">
        <f>'Financial &amp; Economic Conflicts'!A3</f>
        <v>a. Competitive Market Ability of Wind Power</v>
      </c>
      <c r="B3" s="159"/>
      <c r="C3" s="34"/>
      <c r="D3" s="50"/>
      <c r="E3" s="50"/>
      <c r="F3" s="50"/>
      <c r="G3" s="162"/>
      <c r="H3" s="50"/>
      <c r="I3" s="50"/>
      <c r="J3" s="50"/>
      <c r="K3" s="50"/>
      <c r="L3" s="34"/>
      <c r="M3" s="34"/>
      <c r="N3" s="34"/>
      <c r="O3" s="34"/>
      <c r="P3" s="34"/>
      <c r="Q3" s="34"/>
      <c r="R3" s="34"/>
    </row>
    <row r="4" spans="1:18" s="6" customFormat="1" ht="105">
      <c r="A4" s="214" t="str">
        <f>'Financial &amp; Economic Conflicts'!A4</f>
        <v>i. Perceived inability to compete with corporate wind and traditional power sources including the belief that energy prices will rise with wind power use.</v>
      </c>
      <c r="B4" s="160"/>
      <c r="C4" s="35" t="s">
        <v>377</v>
      </c>
      <c r="D4" s="171" t="s">
        <v>248</v>
      </c>
      <c r="E4" s="171" t="s">
        <v>542</v>
      </c>
      <c r="F4" s="171">
        <v>1</v>
      </c>
      <c r="G4" s="160"/>
      <c r="J4" s="86"/>
      <c r="K4" s="86"/>
      <c r="L4" s="35"/>
      <c r="M4" s="35"/>
      <c r="N4" s="35"/>
      <c r="O4" s="35"/>
      <c r="P4" s="35"/>
      <c r="Q4" s="35"/>
      <c r="R4" s="35"/>
    </row>
    <row r="5" spans="1:18" s="6" customFormat="1" ht="112.5" customHeight="1">
      <c r="A5" s="214"/>
      <c r="B5" s="160"/>
      <c r="C5" s="42" t="s">
        <v>378</v>
      </c>
      <c r="D5" s="171" t="s">
        <v>113</v>
      </c>
      <c r="E5" s="171" t="s">
        <v>543</v>
      </c>
      <c r="F5" s="171">
        <v>1</v>
      </c>
      <c r="G5" s="163"/>
      <c r="H5" s="86" t="str">
        <f>'Ownership Structure Solutions'!E5</f>
        <v>OS a.i.2</v>
      </c>
      <c r="I5" s="86" t="str">
        <f>'Ownership Structure Solutions'!E6</f>
        <v>OS a.ii.1</v>
      </c>
      <c r="J5" s="86" t="str">
        <f>'Ownership Structure Solutions'!E7</f>
        <v>OS a.ii.2</v>
      </c>
      <c r="M5" s="35"/>
      <c r="N5" s="35"/>
      <c r="O5" s="35"/>
      <c r="P5" s="35"/>
      <c r="Q5" s="35"/>
      <c r="R5" s="35"/>
    </row>
    <row r="7" spans="1:18" s="5" customFormat="1" ht="30">
      <c r="A7" s="37" t="str">
        <f>'Financial &amp; Economic Conflicts'!A6</f>
        <v xml:space="preserve">b. Ability to Acquire Initial Investment </v>
      </c>
      <c r="B7" s="159"/>
      <c r="C7" s="34"/>
      <c r="D7" s="50"/>
      <c r="E7" s="50"/>
      <c r="F7" s="50"/>
      <c r="G7" s="162"/>
      <c r="H7" s="50"/>
      <c r="I7" s="50"/>
      <c r="J7" s="50"/>
      <c r="K7" s="50"/>
      <c r="L7" s="34"/>
      <c r="M7" s="34"/>
      <c r="N7" s="34"/>
      <c r="O7" s="34"/>
      <c r="P7" s="34"/>
      <c r="Q7" s="34"/>
      <c r="R7" s="34"/>
    </row>
    <row r="8" spans="1:18" ht="58.5" customHeight="1">
      <c r="A8" s="214" t="str">
        <f>'Financial &amp; Economic Conflicts'!A7</f>
        <v>i. Difficulty utilizing national and state incentives</v>
      </c>
      <c r="C8" s="199" t="s">
        <v>567</v>
      </c>
      <c r="D8" s="173" t="s">
        <v>485</v>
      </c>
      <c r="E8" s="173" t="s">
        <v>544</v>
      </c>
      <c r="F8" s="173" t="s">
        <v>535</v>
      </c>
      <c r="H8" s="83" t="str">
        <f>'Site Selection Solutions'!E21</f>
        <v>SS e.i.1</v>
      </c>
      <c r="I8" s="83" t="str">
        <f>'Site Selection Solutions'!E15</f>
        <v>SS c.ii.1</v>
      </c>
    </row>
    <row r="9" spans="1:18" ht="135">
      <c r="A9" s="214"/>
      <c r="C9" s="31" t="s">
        <v>379</v>
      </c>
      <c r="D9" s="173" t="s">
        <v>546</v>
      </c>
      <c r="E9" s="173" t="s">
        <v>545</v>
      </c>
      <c r="F9" s="173">
        <v>1</v>
      </c>
      <c r="H9" s="31" t="str">
        <f>'Ownership Structure Solutions'!E11</f>
        <v>OS b.i.1</v>
      </c>
      <c r="I9" s="120" t="str">
        <f>'Ownership Structure Solutions'!E17</f>
        <v>OS b.iii.1</v>
      </c>
      <c r="J9" s="120" t="str">
        <f>'Ownership Structure Solutions'!E18</f>
        <v>OS b.iii.2</v>
      </c>
      <c r="K9" s="120" t="str">
        <f>'Ownership Structure Solutions'!E19</f>
        <v>OS b.iii.3</v>
      </c>
      <c r="L9" s="120" t="str">
        <f>'Ownership Structure Solutions'!E20</f>
        <v>OS b.iv.1</v>
      </c>
    </row>
    <row r="10" spans="1:18" ht="135">
      <c r="A10" s="214" t="str">
        <f>'Financial &amp; Economic Conflicts'!A8</f>
        <v>ii. Inability to raise sufficient capital</v>
      </c>
      <c r="C10" s="42" t="s">
        <v>380</v>
      </c>
      <c r="D10" s="173" t="s">
        <v>548</v>
      </c>
      <c r="E10" s="173" t="s">
        <v>547</v>
      </c>
      <c r="F10" s="173">
        <v>3</v>
      </c>
      <c r="G10" s="216"/>
      <c r="H10" s="83" t="str">
        <f>'Ownership Structure Solutions'!E7</f>
        <v>OS a.ii.2</v>
      </c>
      <c r="I10" s="83" t="str">
        <f>'Ownership Structure Solutions'!E11</f>
        <v>OS b.i.1</v>
      </c>
      <c r="J10" s="83" t="str">
        <f>'Ownership Structure Solutions'!E12</f>
        <v>OS b.i.2</v>
      </c>
      <c r="K10" s="83" t="str">
        <f>'Ownership Structure Solutions'!E15</f>
        <v>OS b.ii.3</v>
      </c>
      <c r="L10" s="31" t="str">
        <f>'Ownership Structure Solutions'!E16</f>
        <v>OS b.ii.4</v>
      </c>
      <c r="M10" s="31" t="str">
        <f>'Ownership Structure Solutions'!E17</f>
        <v>OS b.iii.1</v>
      </c>
      <c r="N10" s="31" t="str">
        <f>'Ownership Structure Solutions'!E19</f>
        <v>OS b.iii.3</v>
      </c>
    </row>
    <row r="11" spans="1:18" ht="98.25" customHeight="1">
      <c r="A11" s="214"/>
      <c r="C11" s="31" t="s">
        <v>381</v>
      </c>
      <c r="D11" s="173" t="s">
        <v>485</v>
      </c>
      <c r="E11" s="173" t="s">
        <v>549</v>
      </c>
      <c r="F11" s="173" t="s">
        <v>535</v>
      </c>
      <c r="G11" s="216"/>
      <c r="H11" s="31" t="str">
        <f>'Site Selection Solutions'!E14</f>
        <v>SS c.i.1</v>
      </c>
      <c r="I11" s="31" t="str">
        <f>'Participatory Planning Solution'!E17</f>
        <v>PP c.ii.1</v>
      </c>
      <c r="J11" s="83" t="str">
        <f>'Ownership Structure Solutions'!E4</f>
        <v>OS a.i.1</v>
      </c>
      <c r="K11" s="83" t="str">
        <f>'Ownership Structure Solutions'!E12</f>
        <v>OS b.i.2</v>
      </c>
      <c r="L11" s="83" t="str">
        <f>'Ownership Structure Solutions'!E14</f>
        <v>OS b.ii.2</v>
      </c>
      <c r="M11" s="83" t="str">
        <f>'Ownership Structure Solutions'!E17</f>
        <v>OS b.iii.1</v>
      </c>
      <c r="N11" s="31" t="str">
        <f>'Ownership Structure Solutions'!E19</f>
        <v>OS b.iii.3</v>
      </c>
    </row>
    <row r="12" spans="1:18" ht="82.5" customHeight="1">
      <c r="A12" s="214"/>
      <c r="C12" s="121" t="s">
        <v>382</v>
      </c>
      <c r="D12" s="173" t="s">
        <v>174</v>
      </c>
      <c r="E12" s="173" t="s">
        <v>550</v>
      </c>
      <c r="F12" s="173">
        <v>1</v>
      </c>
      <c r="G12" s="216"/>
      <c r="H12" s="88" t="str">
        <f>'Ownership Structure Solutions'!E7</f>
        <v>OS a.ii.2</v>
      </c>
      <c r="I12" s="88" t="str">
        <f>'Ownership Structure Solutions'!E11</f>
        <v>OS b.i.1</v>
      </c>
      <c r="J12" s="88" t="str">
        <f>'Ownership Structure Solutions'!E13</f>
        <v>OS b.ii.1</v>
      </c>
      <c r="K12" s="88" t="str">
        <f>'Ownership Structure Solutions'!E15</f>
        <v>OS b.ii.3</v>
      </c>
      <c r="L12" s="31" t="str">
        <f>'Ownership Structure Solutions'!E16</f>
        <v>OS b.ii.4</v>
      </c>
    </row>
    <row r="13" spans="1:18" ht="180">
      <c r="A13" s="214"/>
      <c r="C13" s="121" t="s">
        <v>383</v>
      </c>
      <c r="D13" s="173" t="s">
        <v>169</v>
      </c>
      <c r="E13" s="173" t="s">
        <v>551</v>
      </c>
      <c r="F13" s="173">
        <v>1</v>
      </c>
      <c r="G13" s="216"/>
      <c r="H13" s="88" t="str">
        <f>'Ownership Structure Solutions'!E4</f>
        <v>OS a.i.1</v>
      </c>
      <c r="I13" s="88" t="str">
        <f>'Ownership Structure Solutions'!E5</f>
        <v>OS a.i.2</v>
      </c>
      <c r="J13" s="88" t="str">
        <f>'Ownership Structure Solutions'!E7</f>
        <v>OS a.ii.2</v>
      </c>
      <c r="K13" s="88" t="str">
        <f>'Ownership Structure Solutions'!E12</f>
        <v>OS b.i.2</v>
      </c>
      <c r="L13" s="31" t="str">
        <f>'Ownership Structure Solutions'!E14</f>
        <v>OS b.ii.2</v>
      </c>
    </row>
    <row r="14" spans="1:18" ht="210">
      <c r="A14" s="214"/>
      <c r="C14" s="121" t="s">
        <v>384</v>
      </c>
      <c r="D14" s="173" t="s">
        <v>553</v>
      </c>
      <c r="E14" s="173" t="s">
        <v>552</v>
      </c>
      <c r="F14" s="173">
        <v>3</v>
      </c>
      <c r="G14" s="216"/>
      <c r="H14" s="91" t="str">
        <f>'Site Selection Solutions'!E23</f>
        <v>SS e.ii.2</v>
      </c>
      <c r="I14" s="91" t="str">
        <f>'Local Dynamics Solutions'!E6</f>
        <v>LD a.i.3</v>
      </c>
      <c r="J14" s="91"/>
      <c r="K14" s="91"/>
    </row>
    <row r="15" spans="1:18" ht="150">
      <c r="A15" s="214" t="str">
        <f>'Financial &amp; Economic Conflicts'!A9</f>
        <v>iii. Types of Project Financing</v>
      </c>
      <c r="C15" s="121" t="s">
        <v>385</v>
      </c>
      <c r="D15" s="173" t="s">
        <v>555</v>
      </c>
      <c r="E15" s="173" t="s">
        <v>554</v>
      </c>
      <c r="F15" s="173">
        <v>2</v>
      </c>
      <c r="G15" s="163"/>
      <c r="H15" s="103"/>
      <c r="I15" s="103"/>
      <c r="J15" s="103"/>
      <c r="K15" s="103"/>
    </row>
    <row r="16" spans="1:18" ht="165">
      <c r="A16" s="214"/>
      <c r="C16" s="121" t="s">
        <v>386</v>
      </c>
      <c r="D16" s="173" t="s">
        <v>248</v>
      </c>
      <c r="E16" s="173" t="s">
        <v>556</v>
      </c>
      <c r="F16" s="173">
        <v>1</v>
      </c>
      <c r="G16" s="163"/>
      <c r="H16" s="103"/>
      <c r="I16" s="103"/>
      <c r="J16" s="103"/>
      <c r="K16" s="103"/>
    </row>
    <row r="18" spans="1:18" s="5" customFormat="1" ht="30">
      <c r="A18" s="37" t="str">
        <f>'Financial &amp; Economic Conflicts'!A11</f>
        <v>c. Other Economic Effects on the Community</v>
      </c>
      <c r="B18" s="159"/>
      <c r="C18" s="34"/>
      <c r="D18" s="50"/>
      <c r="E18" s="50"/>
      <c r="F18" s="50"/>
      <c r="G18" s="162"/>
      <c r="H18" s="50"/>
      <c r="I18" s="50"/>
      <c r="J18" s="50"/>
      <c r="L18" s="34"/>
      <c r="M18" s="34"/>
      <c r="N18" s="34"/>
      <c r="O18" s="34"/>
      <c r="P18" s="34"/>
      <c r="Q18" s="34"/>
      <c r="R18" s="34"/>
    </row>
    <row r="19" spans="1:18" s="6" customFormat="1" ht="67.5" customHeight="1">
      <c r="A19" s="214" t="str">
        <f>'Financial &amp; Economic Conflicts'!A12</f>
        <v xml:space="preserve">i. Residents believe the community will lose revenue (particularly tourism revenue) and that housing values could fall </v>
      </c>
      <c r="B19" s="160"/>
      <c r="C19" s="42" t="s">
        <v>387</v>
      </c>
      <c r="D19" s="171" t="s">
        <v>113</v>
      </c>
      <c r="E19" s="171" t="s">
        <v>557</v>
      </c>
      <c r="F19" s="171">
        <v>1</v>
      </c>
      <c r="G19" s="163"/>
      <c r="H19" s="86" t="str">
        <f>'Local Dynamics Solutions'!E23</f>
        <v>LD d.iii.1</v>
      </c>
      <c r="I19" s="86" t="str">
        <f>'Participatory Planning Solution'!E11</f>
        <v>PP b.ii.2</v>
      </c>
      <c r="J19" s="198" t="str">
        <f>'Participatory Planning Solution'!E12</f>
        <v>PP b.ii.3</v>
      </c>
      <c r="K19" s="86" t="str">
        <f>'Participatory Planning Solution'!E17</f>
        <v>PP c.ii.1</v>
      </c>
      <c r="L19" s="86" t="str">
        <f>'Ownership Structure Solutions'!E11</f>
        <v>OS b.i.1</v>
      </c>
      <c r="O19" s="35"/>
      <c r="P19" s="35"/>
      <c r="Q19" s="35"/>
      <c r="R19" s="35"/>
    </row>
    <row r="20" spans="1:18" s="6" customFormat="1" ht="145.5" customHeight="1">
      <c r="A20" s="214"/>
      <c r="B20" s="160"/>
      <c r="C20" s="35" t="s">
        <v>388</v>
      </c>
      <c r="D20" s="171" t="s">
        <v>485</v>
      </c>
      <c r="E20" s="171" t="s">
        <v>558</v>
      </c>
      <c r="F20" s="171" t="s">
        <v>535</v>
      </c>
      <c r="G20" s="163"/>
      <c r="H20" s="180" t="str">
        <f>'Local Dynamics Solutions'!E23</f>
        <v>LD d.iii.1</v>
      </c>
      <c r="I20" s="180" t="str">
        <f>'Participatory Planning Solution'!E11</f>
        <v>PP b.ii.2</v>
      </c>
      <c r="J20" s="198" t="str">
        <f>'Participatory Planning Solution'!E12</f>
        <v>PP b.ii.3</v>
      </c>
      <c r="K20" s="86" t="str">
        <f>'Participatory Planning Solution'!E17</f>
        <v>PP c.ii.1</v>
      </c>
      <c r="L20" s="86" t="str">
        <f>E8</f>
        <v>FE b.i.1</v>
      </c>
      <c r="O20" s="35"/>
      <c r="P20" s="35"/>
      <c r="Q20" s="35"/>
      <c r="R20" s="35"/>
    </row>
    <row r="21" spans="1:18" s="6" customFormat="1" ht="236.25" customHeight="1">
      <c r="A21" s="214"/>
      <c r="B21" s="160"/>
      <c r="C21" s="35" t="s">
        <v>389</v>
      </c>
      <c r="D21" s="171" t="s">
        <v>560</v>
      </c>
      <c r="E21" s="171" t="s">
        <v>559</v>
      </c>
      <c r="F21" s="171">
        <v>3</v>
      </c>
      <c r="G21" s="163"/>
      <c r="H21" s="102" t="str">
        <f>'Site Selection Solutions'!E15</f>
        <v>SS c.ii.1</v>
      </c>
      <c r="I21" s="180" t="str">
        <f>'Local Dynamics Solutions'!E23</f>
        <v>LD d.iii.1</v>
      </c>
      <c r="J21" s="180" t="str">
        <f>'Participatory Planning Solution'!E12</f>
        <v>PP b.ii.3</v>
      </c>
      <c r="K21" s="102" t="str">
        <f>'Ownership Structure Solutions'!E5</f>
        <v>OS a.i.2</v>
      </c>
      <c r="O21" s="35"/>
      <c r="P21" s="35"/>
      <c r="Q21" s="35"/>
      <c r="R21" s="35"/>
    </row>
    <row r="22" spans="1:18" ht="145.5" customHeight="1">
      <c r="A22" s="214"/>
      <c r="C22" s="197" t="s">
        <v>390</v>
      </c>
      <c r="D22" s="173" t="s">
        <v>485</v>
      </c>
      <c r="E22" s="186" t="s">
        <v>561</v>
      </c>
      <c r="F22" s="186" t="s">
        <v>535</v>
      </c>
      <c r="H22" s="83" t="str">
        <f>'Participatory Planning Solution'!E12</f>
        <v>PP b.ii.3</v>
      </c>
    </row>
    <row r="24" spans="1:18" s="5" customFormat="1">
      <c r="A24" s="37"/>
      <c r="B24" s="159"/>
      <c r="C24" s="34"/>
      <c r="D24" s="50"/>
      <c r="E24" s="50"/>
      <c r="F24" s="50"/>
      <c r="G24" s="162"/>
      <c r="H24" s="50"/>
      <c r="I24" s="50"/>
      <c r="J24" s="50"/>
      <c r="K24" s="50"/>
      <c r="L24" s="34"/>
      <c r="M24" s="34"/>
      <c r="N24" s="34"/>
      <c r="O24" s="34"/>
      <c r="P24" s="34"/>
      <c r="Q24" s="34"/>
      <c r="R24" s="34"/>
    </row>
  </sheetData>
  <mergeCells count="7">
    <mergeCell ref="A19:A22"/>
    <mergeCell ref="A10:A14"/>
    <mergeCell ref="G10:G14"/>
    <mergeCell ref="H2:M2"/>
    <mergeCell ref="A15:A16"/>
    <mergeCell ref="A4:A5"/>
    <mergeCell ref="A8:A9"/>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FFFF00"/>
  </sheetPr>
  <dimension ref="A1:J23"/>
  <sheetViews>
    <sheetView zoomScale="90" zoomScaleNormal="90" workbookViewId="0"/>
  </sheetViews>
  <sheetFormatPr defaultRowHeight="15"/>
  <cols>
    <col min="1" max="1" width="19.42578125" style="91" bestFit="1" customWidth="1"/>
    <col min="2" max="2" width="16" style="91" bestFit="1" customWidth="1"/>
    <col min="3" max="3" width="60.28515625" style="90" customWidth="1"/>
    <col min="4" max="4" width="6.5703125" style="91" bestFit="1" customWidth="1"/>
    <col min="5" max="5" width="40.85546875" style="91" bestFit="1" customWidth="1"/>
    <col min="6" max="6" width="10.5703125" style="91" bestFit="1" customWidth="1"/>
    <col min="7" max="7" width="21.140625" style="91" customWidth="1"/>
    <col min="8" max="10" width="9.140625" style="91"/>
  </cols>
  <sheetData>
    <row r="1" spans="1:10" s="21" customFormat="1" ht="39.75" thickBot="1">
      <c r="A1" s="48" t="s">
        <v>156</v>
      </c>
      <c r="B1" s="48" t="s">
        <v>155</v>
      </c>
      <c r="C1" s="52" t="s">
        <v>158</v>
      </c>
      <c r="D1" s="48" t="s">
        <v>159</v>
      </c>
      <c r="E1" s="48" t="s">
        <v>160</v>
      </c>
      <c r="F1" s="48" t="s">
        <v>161</v>
      </c>
      <c r="G1" s="48" t="s">
        <v>168</v>
      </c>
      <c r="H1" s="48"/>
      <c r="I1" s="48"/>
      <c r="J1" s="48"/>
    </row>
    <row r="2" spans="1:10" s="15" customFormat="1" ht="45.75" thickTop="1">
      <c r="A2" s="91" t="s">
        <v>157</v>
      </c>
      <c r="B2" s="91" t="s">
        <v>164</v>
      </c>
      <c r="C2" s="90" t="s">
        <v>152</v>
      </c>
      <c r="D2" s="91">
        <v>2009</v>
      </c>
      <c r="E2" s="91" t="s">
        <v>153</v>
      </c>
      <c r="F2" s="91">
        <v>13</v>
      </c>
      <c r="G2" s="91" t="s">
        <v>154</v>
      </c>
      <c r="H2" s="91"/>
      <c r="I2" s="91"/>
      <c r="J2" s="91"/>
    </row>
    <row r="3" spans="1:10" ht="30">
      <c r="A3" s="91" t="s">
        <v>235</v>
      </c>
      <c r="B3" s="91" t="s">
        <v>234</v>
      </c>
      <c r="C3" s="90" t="s">
        <v>233</v>
      </c>
      <c r="D3" s="91">
        <v>2009</v>
      </c>
      <c r="E3" s="91" t="s">
        <v>172</v>
      </c>
      <c r="F3" s="91">
        <v>38</v>
      </c>
      <c r="G3" s="165" t="s">
        <v>236</v>
      </c>
    </row>
    <row r="4" spans="1:10" s="15" customFormat="1" ht="45">
      <c r="A4" s="91" t="s">
        <v>226</v>
      </c>
      <c r="B4" s="91" t="s">
        <v>227</v>
      </c>
      <c r="C4" s="90" t="s">
        <v>225</v>
      </c>
      <c r="D4" s="91">
        <v>2003</v>
      </c>
      <c r="E4" s="91" t="s">
        <v>228</v>
      </c>
      <c r="F4" s="91">
        <v>18</v>
      </c>
      <c r="G4" s="106">
        <v>1</v>
      </c>
      <c r="H4" s="91"/>
      <c r="I4" s="91"/>
      <c r="J4" s="91"/>
    </row>
    <row r="5" spans="1:10" ht="30">
      <c r="A5" s="91" t="s">
        <v>242</v>
      </c>
      <c r="B5" s="91" t="s">
        <v>243</v>
      </c>
      <c r="C5" s="90" t="s">
        <v>244</v>
      </c>
      <c r="D5" s="91">
        <v>2009</v>
      </c>
      <c r="E5" s="91" t="s">
        <v>245</v>
      </c>
      <c r="F5" s="91">
        <v>61</v>
      </c>
      <c r="G5" s="91" t="s">
        <v>246</v>
      </c>
    </row>
    <row r="6" spans="1:10" ht="30">
      <c r="A6" s="93" t="s">
        <v>238</v>
      </c>
      <c r="B6" s="91" t="s">
        <v>239</v>
      </c>
      <c r="C6" s="90" t="s">
        <v>240</v>
      </c>
      <c r="D6" s="91">
        <v>2005</v>
      </c>
      <c r="E6" s="91" t="s">
        <v>153</v>
      </c>
      <c r="F6" s="91">
        <v>9</v>
      </c>
      <c r="G6" s="91" t="s">
        <v>241</v>
      </c>
    </row>
    <row r="7" spans="1:10" ht="30">
      <c r="A7" s="91" t="s">
        <v>270</v>
      </c>
      <c r="B7" s="91" t="s">
        <v>239</v>
      </c>
      <c r="C7" s="90" t="s">
        <v>271</v>
      </c>
      <c r="D7" s="91">
        <v>2006</v>
      </c>
      <c r="E7" s="91" t="s">
        <v>172</v>
      </c>
      <c r="F7" s="91">
        <v>34</v>
      </c>
      <c r="G7" s="91" t="s">
        <v>272</v>
      </c>
    </row>
    <row r="8" spans="1:10">
      <c r="A8" s="165" t="s">
        <v>269</v>
      </c>
      <c r="B8" s="91" t="s">
        <v>405</v>
      </c>
      <c r="C8" s="90" t="s">
        <v>406</v>
      </c>
      <c r="D8" s="91">
        <v>2010</v>
      </c>
      <c r="E8" s="91" t="s">
        <v>407</v>
      </c>
    </row>
    <row r="9" spans="1:10" ht="30">
      <c r="A9" s="91" t="s">
        <v>98</v>
      </c>
      <c r="B9" s="91" t="s">
        <v>197</v>
      </c>
      <c r="C9" s="90" t="s">
        <v>196</v>
      </c>
      <c r="D9" s="91">
        <v>2005</v>
      </c>
      <c r="E9" s="91" t="s">
        <v>198</v>
      </c>
      <c r="F9" s="91">
        <v>8</v>
      </c>
      <c r="G9" s="91" t="s">
        <v>199</v>
      </c>
    </row>
    <row r="10" spans="1:10" ht="45">
      <c r="A10" s="91" t="s">
        <v>90</v>
      </c>
      <c r="B10" s="91" t="s">
        <v>201</v>
      </c>
      <c r="C10" s="90" t="s">
        <v>200</v>
      </c>
      <c r="D10" s="91">
        <v>2007</v>
      </c>
      <c r="E10" s="91" t="s">
        <v>172</v>
      </c>
      <c r="F10" s="91">
        <v>35</v>
      </c>
      <c r="G10" s="91" t="s">
        <v>202</v>
      </c>
    </row>
    <row r="11" spans="1:10" ht="45">
      <c r="A11" s="91" t="s">
        <v>262</v>
      </c>
      <c r="B11" s="91" t="s">
        <v>263</v>
      </c>
      <c r="C11" s="90" t="s">
        <v>264</v>
      </c>
      <c r="D11" s="91">
        <v>2007</v>
      </c>
      <c r="E11" s="91" t="s">
        <v>172</v>
      </c>
      <c r="F11" s="91">
        <v>35</v>
      </c>
      <c r="G11" s="91" t="s">
        <v>265</v>
      </c>
    </row>
    <row r="12" spans="1:10" ht="30">
      <c r="A12" s="91" t="s">
        <v>123</v>
      </c>
      <c r="B12" s="91" t="s">
        <v>195</v>
      </c>
      <c r="C12" s="90" t="s">
        <v>194</v>
      </c>
      <c r="D12" s="91">
        <v>2009</v>
      </c>
      <c r="E12" s="91" t="s">
        <v>172</v>
      </c>
    </row>
    <row r="13" spans="1:10">
      <c r="A13" s="91" t="s">
        <v>248</v>
      </c>
      <c r="B13" s="91" t="s">
        <v>252</v>
      </c>
      <c r="C13" s="90" t="s">
        <v>253</v>
      </c>
      <c r="D13" s="91">
        <v>2009</v>
      </c>
      <c r="E13" s="91" t="s">
        <v>172</v>
      </c>
      <c r="F13" s="91">
        <v>37</v>
      </c>
      <c r="G13" s="91" t="s">
        <v>254</v>
      </c>
    </row>
    <row r="14" spans="1:10">
      <c r="A14" s="91" t="s">
        <v>229</v>
      </c>
      <c r="B14" s="91" t="s">
        <v>230</v>
      </c>
      <c r="C14" s="90" t="s">
        <v>231</v>
      </c>
      <c r="D14" s="91">
        <v>2009</v>
      </c>
      <c r="E14" s="91" t="s">
        <v>232</v>
      </c>
    </row>
    <row r="15" spans="1:10">
      <c r="A15" s="15" t="s">
        <v>18</v>
      </c>
      <c r="B15" s="93" t="s">
        <v>193</v>
      </c>
      <c r="C15" s="95" t="s">
        <v>215</v>
      </c>
      <c r="D15" s="91">
        <v>1999</v>
      </c>
      <c r="E15" s="93" t="s">
        <v>214</v>
      </c>
      <c r="F15" s="91">
        <v>16</v>
      </c>
      <c r="G15" s="93" t="s">
        <v>216</v>
      </c>
    </row>
    <row r="16" spans="1:10" ht="30">
      <c r="A16" s="93" t="s">
        <v>169</v>
      </c>
      <c r="B16" s="93" t="s">
        <v>170</v>
      </c>
      <c r="C16" s="95" t="s">
        <v>171</v>
      </c>
      <c r="D16" s="91">
        <v>2007</v>
      </c>
      <c r="E16" s="93" t="s">
        <v>172</v>
      </c>
      <c r="F16" s="91">
        <v>35</v>
      </c>
      <c r="G16" s="91" t="s">
        <v>173</v>
      </c>
    </row>
    <row r="17" spans="1:10" ht="45">
      <c r="A17" s="93" t="s">
        <v>162</v>
      </c>
      <c r="B17" s="93" t="s">
        <v>163</v>
      </c>
      <c r="C17" s="95" t="s">
        <v>165</v>
      </c>
      <c r="D17" s="91">
        <v>2008</v>
      </c>
      <c r="E17" s="93" t="s">
        <v>166</v>
      </c>
      <c r="F17" s="91">
        <v>21</v>
      </c>
      <c r="G17" s="93" t="s">
        <v>167</v>
      </c>
    </row>
    <row r="18" spans="1:10" ht="30">
      <c r="A18" s="112" t="s">
        <v>179</v>
      </c>
      <c r="B18" s="103" t="s">
        <v>180</v>
      </c>
      <c r="C18" s="101" t="s">
        <v>181</v>
      </c>
      <c r="D18" s="91">
        <v>2008</v>
      </c>
      <c r="E18" s="103" t="s">
        <v>182</v>
      </c>
      <c r="F18" s="91">
        <v>12</v>
      </c>
      <c r="G18" s="103" t="s">
        <v>183</v>
      </c>
    </row>
    <row r="19" spans="1:10" ht="45">
      <c r="A19" s="103" t="s">
        <v>211</v>
      </c>
      <c r="B19" s="103" t="s">
        <v>212</v>
      </c>
      <c r="C19" s="101" t="s">
        <v>210</v>
      </c>
      <c r="D19" s="91">
        <v>2007</v>
      </c>
      <c r="E19" s="103" t="s">
        <v>172</v>
      </c>
      <c r="F19" s="91">
        <v>35</v>
      </c>
      <c r="G19" s="103" t="s">
        <v>213</v>
      </c>
    </row>
    <row r="20" spans="1:10" ht="30">
      <c r="A20" s="103" t="s">
        <v>113</v>
      </c>
      <c r="B20" s="103" t="s">
        <v>218</v>
      </c>
      <c r="C20" s="101" t="s">
        <v>217</v>
      </c>
      <c r="D20" s="91">
        <v>2008</v>
      </c>
      <c r="E20" s="103" t="s">
        <v>172</v>
      </c>
      <c r="F20" s="91">
        <v>36</v>
      </c>
      <c r="G20" s="103" t="s">
        <v>219</v>
      </c>
    </row>
    <row r="21" spans="1:10" ht="30">
      <c r="A21" s="107" t="s">
        <v>174</v>
      </c>
      <c r="B21" s="107" t="s">
        <v>175</v>
      </c>
      <c r="C21" s="108" t="s">
        <v>176</v>
      </c>
      <c r="D21" s="91">
        <v>2009</v>
      </c>
      <c r="E21" s="107" t="s">
        <v>177</v>
      </c>
      <c r="G21" s="107"/>
    </row>
    <row r="22" spans="1:10" ht="30">
      <c r="A22" s="112" t="s">
        <v>2</v>
      </c>
      <c r="B22" s="112" t="s">
        <v>204</v>
      </c>
      <c r="C22" s="113" t="s">
        <v>203</v>
      </c>
      <c r="D22" s="112">
        <v>2000</v>
      </c>
      <c r="E22" s="112" t="s">
        <v>205</v>
      </c>
      <c r="F22" s="112">
        <v>21</v>
      </c>
      <c r="G22" s="112" t="s">
        <v>206</v>
      </c>
      <c r="H22" s="112"/>
      <c r="I22" s="112"/>
      <c r="J22" s="112"/>
    </row>
    <row r="23" spans="1:10" ht="30">
      <c r="A23" s="123" t="s">
        <v>208</v>
      </c>
      <c r="B23" s="123" t="s">
        <v>204</v>
      </c>
      <c r="C23" s="124" t="s">
        <v>207</v>
      </c>
      <c r="D23" s="91">
        <v>2005</v>
      </c>
      <c r="E23" s="123" t="s">
        <v>153</v>
      </c>
      <c r="F23" s="91">
        <v>11</v>
      </c>
      <c r="G23" s="91" t="s">
        <v>209</v>
      </c>
    </row>
  </sheetData>
  <sortState ref="A2:G23">
    <sortCondition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D20"/>
  <sheetViews>
    <sheetView workbookViewId="0">
      <selection activeCell="A9" sqref="A9"/>
    </sheetView>
  </sheetViews>
  <sheetFormatPr defaultRowHeight="15"/>
  <cols>
    <col min="1" max="1" width="47.85546875" bestFit="1" customWidth="1"/>
    <col min="2" max="2" width="10.85546875" bestFit="1" customWidth="1"/>
    <col min="3" max="3" width="2.5703125" style="24" customWidth="1"/>
  </cols>
  <sheetData>
    <row r="1" spans="1:4" ht="20.25" thickBot="1">
      <c r="A1" s="21" t="s">
        <v>22</v>
      </c>
    </row>
    <row r="2" spans="1:4" s="9" customFormat="1" ht="16.5" thickTop="1" thickBot="1">
      <c r="B2" s="9" t="s">
        <v>31</v>
      </c>
      <c r="C2" s="25"/>
      <c r="D2" s="9" t="s">
        <v>32</v>
      </c>
    </row>
    <row r="3" spans="1:4" s="5" customFormat="1">
      <c r="A3" s="11"/>
      <c r="C3" s="26"/>
      <c r="D3" s="22"/>
    </row>
    <row r="4" spans="1:4">
      <c r="A4" s="4"/>
      <c r="D4" s="1"/>
    </row>
    <row r="5" spans="1:4">
      <c r="D5" s="1"/>
    </row>
    <row r="6" spans="1:4">
      <c r="A6" s="3"/>
      <c r="D6" s="1"/>
    </row>
    <row r="7" spans="1:4" s="5" customFormat="1">
      <c r="A7" s="12"/>
      <c r="C7" s="26"/>
    </row>
    <row r="8" spans="1:4">
      <c r="A8" s="13"/>
      <c r="C8" s="27"/>
    </row>
    <row r="9" spans="1:4">
      <c r="A9" s="3"/>
    </row>
    <row r="10" spans="1:4">
      <c r="A10" s="3"/>
    </row>
    <row r="11" spans="1:4" s="5" customFormat="1">
      <c r="A11" s="12"/>
      <c r="C11" s="26"/>
    </row>
    <row r="12" spans="1:4">
      <c r="A12" s="14"/>
      <c r="C12" s="27"/>
    </row>
    <row r="13" spans="1:4">
      <c r="A13" s="3"/>
    </row>
    <row r="14" spans="1:4">
      <c r="A14" s="3"/>
    </row>
    <row r="15" spans="1:4" s="5" customFormat="1">
      <c r="A15" s="12"/>
      <c r="C15" s="26"/>
    </row>
    <row r="16" spans="1:4">
      <c r="A16" s="13"/>
      <c r="C16" s="27"/>
    </row>
    <row r="17" spans="1:3">
      <c r="A17" s="3"/>
    </row>
    <row r="18" spans="1:3">
      <c r="A18" s="3"/>
    </row>
    <row r="19" spans="1:3" s="5" customFormat="1">
      <c r="A19" s="12"/>
      <c r="C19" s="26"/>
    </row>
    <row r="20" spans="1:3">
      <c r="C20" s="2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E19"/>
  <sheetViews>
    <sheetView workbookViewId="0">
      <selection sqref="A1:XFD1048576"/>
    </sheetView>
  </sheetViews>
  <sheetFormatPr defaultRowHeight="15"/>
  <cols>
    <col min="1" max="1" width="47.85546875" bestFit="1" customWidth="1"/>
    <col min="2" max="2" width="47.42578125" style="6" customWidth="1"/>
    <col min="3" max="3" width="4.28515625" style="19" customWidth="1"/>
    <col min="4" max="4" width="45.7109375" customWidth="1"/>
    <col min="5" max="5" width="12.140625" bestFit="1" customWidth="1"/>
  </cols>
  <sheetData>
    <row r="1" spans="1:5" ht="20.25" thickBot="1">
      <c r="A1" s="21" t="s">
        <v>24</v>
      </c>
    </row>
    <row r="2" spans="1:5" ht="15.75" thickTop="1">
      <c r="B2" s="17" t="s">
        <v>16</v>
      </c>
      <c r="D2" s="16" t="s">
        <v>17</v>
      </c>
    </row>
    <row r="3" spans="1:5" s="5" customFormat="1">
      <c r="A3" s="11"/>
      <c r="C3" s="20"/>
    </row>
    <row r="4" spans="1:5">
      <c r="A4" s="4"/>
    </row>
    <row r="6" spans="1:5">
      <c r="A6" s="3"/>
    </row>
    <row r="7" spans="1:5" s="5" customFormat="1">
      <c r="A7" s="12"/>
      <c r="C7" s="20"/>
    </row>
    <row r="8" spans="1:5">
      <c r="A8" s="13"/>
    </row>
    <row r="9" spans="1:5">
      <c r="A9" s="3"/>
    </row>
    <row r="10" spans="1:5">
      <c r="A10" s="3"/>
    </row>
    <row r="11" spans="1:5" s="5" customFormat="1">
      <c r="A11" s="12"/>
      <c r="C11" s="20"/>
    </row>
    <row r="12" spans="1:5">
      <c r="A12" s="14"/>
      <c r="B12" s="18"/>
      <c r="D12" s="2"/>
      <c r="E12" s="15"/>
    </row>
    <row r="13" spans="1:5">
      <c r="A13" s="3"/>
    </row>
    <row r="14" spans="1:5">
      <c r="A14" s="3"/>
    </row>
    <row r="15" spans="1:5" s="5" customFormat="1">
      <c r="A15" s="12"/>
      <c r="C15" s="20"/>
    </row>
    <row r="16" spans="1:5">
      <c r="A16" s="13"/>
    </row>
    <row r="17" spans="1:3">
      <c r="A17" s="3"/>
    </row>
    <row r="18" spans="1:3">
      <c r="A18" s="3"/>
    </row>
    <row r="19" spans="1:3" s="5" customFormat="1">
      <c r="A19" s="12"/>
      <c r="C19"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92D050"/>
  </sheetPr>
  <dimension ref="A1:I27"/>
  <sheetViews>
    <sheetView zoomScale="90" zoomScaleNormal="90" workbookViewId="0"/>
  </sheetViews>
  <sheetFormatPr defaultRowHeight="15"/>
  <cols>
    <col min="1" max="1" width="45.7109375" style="31" customWidth="1"/>
    <col min="2" max="2" width="53.7109375" style="29" bestFit="1" customWidth="1"/>
    <col min="3" max="3" width="21.28515625" style="170" customWidth="1"/>
    <col min="4" max="4" width="10" style="32" customWidth="1"/>
    <col min="5" max="5" width="11.140625" style="15" customWidth="1"/>
    <col min="6" max="6" width="2.5703125" style="24" customWidth="1"/>
    <col min="7" max="7" width="52.5703125" style="31" customWidth="1"/>
    <col min="8" max="8" width="57" style="31" customWidth="1"/>
    <col min="9" max="9" width="75.140625" style="31" customWidth="1"/>
  </cols>
  <sheetData>
    <row r="1" spans="1:9" s="21" customFormat="1" ht="20.25" thickBot="1">
      <c r="A1" s="36" t="s">
        <v>13</v>
      </c>
      <c r="B1" s="52"/>
      <c r="C1" s="52"/>
      <c r="D1" s="48"/>
      <c r="E1" s="175"/>
      <c r="F1" s="55"/>
      <c r="G1" s="36"/>
      <c r="H1" s="36"/>
      <c r="I1" s="36"/>
    </row>
    <row r="2" spans="1:9" s="191" customFormat="1" ht="31.5" thickTop="1" thickBot="1">
      <c r="A2" s="45" t="s">
        <v>35</v>
      </c>
      <c r="B2" s="51" t="s">
        <v>536</v>
      </c>
      <c r="C2" s="51" t="s">
        <v>36</v>
      </c>
      <c r="D2" s="51" t="s">
        <v>412</v>
      </c>
      <c r="E2" s="51" t="s">
        <v>411</v>
      </c>
      <c r="F2" s="190"/>
      <c r="G2" s="51" t="s">
        <v>32</v>
      </c>
      <c r="H2" s="51"/>
      <c r="I2" s="51"/>
    </row>
    <row r="3" spans="1:9" s="5" customFormat="1">
      <c r="A3" s="37" t="s">
        <v>1</v>
      </c>
      <c r="B3" s="43"/>
      <c r="C3" s="43"/>
      <c r="D3" s="49"/>
      <c r="E3" s="176"/>
      <c r="F3" s="26"/>
      <c r="G3" s="34"/>
      <c r="H3" s="34"/>
      <c r="I3" s="34"/>
    </row>
    <row r="4" spans="1:9" ht="90">
      <c r="A4" s="170" t="s">
        <v>408</v>
      </c>
      <c r="B4" s="172" t="s">
        <v>562</v>
      </c>
      <c r="C4" s="169" t="s">
        <v>465</v>
      </c>
      <c r="D4" s="169" t="s">
        <v>457</v>
      </c>
      <c r="E4" s="15">
        <v>7</v>
      </c>
      <c r="G4" s="31" t="s">
        <v>59</v>
      </c>
      <c r="H4" s="31" t="s">
        <v>60</v>
      </c>
      <c r="I4" s="29" t="s">
        <v>58</v>
      </c>
    </row>
    <row r="5" spans="1:9" ht="96.75" customHeight="1">
      <c r="A5" s="170" t="s">
        <v>97</v>
      </c>
      <c r="B5" s="116" t="s">
        <v>291</v>
      </c>
      <c r="C5" s="169" t="s">
        <v>297</v>
      </c>
      <c r="D5" s="169" t="s">
        <v>458</v>
      </c>
      <c r="E5" s="15">
        <v>3</v>
      </c>
      <c r="G5" s="31" t="s">
        <v>99</v>
      </c>
      <c r="H5" s="64" t="s">
        <v>100</v>
      </c>
      <c r="I5" s="2" t="s">
        <v>51</v>
      </c>
    </row>
    <row r="7" spans="1:9" s="5" customFormat="1">
      <c r="A7" s="38" t="s">
        <v>287</v>
      </c>
      <c r="B7" s="43"/>
      <c r="C7" s="43"/>
      <c r="D7" s="49"/>
      <c r="E7" s="176"/>
      <c r="F7" s="26"/>
      <c r="G7" s="34"/>
      <c r="H7" s="34"/>
      <c r="I7" s="34"/>
    </row>
    <row r="8" spans="1:9" s="6" customFormat="1" ht="75">
      <c r="A8" s="170" t="s">
        <v>288</v>
      </c>
      <c r="B8" s="42" t="s">
        <v>286</v>
      </c>
      <c r="C8" s="169" t="s">
        <v>285</v>
      </c>
      <c r="D8" s="169" t="s">
        <v>459</v>
      </c>
      <c r="E8" s="178">
        <v>5</v>
      </c>
      <c r="F8" s="27"/>
      <c r="G8" s="35"/>
      <c r="H8" s="35"/>
      <c r="I8" s="35"/>
    </row>
    <row r="11" spans="1:9" s="5" customFormat="1">
      <c r="A11" s="38" t="s">
        <v>4</v>
      </c>
      <c r="B11" s="43"/>
      <c r="C11" s="43"/>
      <c r="D11" s="49"/>
      <c r="E11" s="176"/>
      <c r="F11" s="26"/>
      <c r="G11" s="34"/>
      <c r="H11" s="34"/>
      <c r="I11" s="34"/>
    </row>
    <row r="12" spans="1:9" s="6" customFormat="1" ht="75">
      <c r="A12" s="116" t="s">
        <v>143</v>
      </c>
      <c r="B12" s="35" t="s">
        <v>290</v>
      </c>
      <c r="C12" s="169" t="s">
        <v>142</v>
      </c>
      <c r="D12" s="169" t="s">
        <v>460</v>
      </c>
      <c r="E12" s="178">
        <v>3</v>
      </c>
      <c r="F12" s="27"/>
      <c r="G12" s="29" t="s">
        <v>61</v>
      </c>
      <c r="H12" s="29" t="s">
        <v>83</v>
      </c>
      <c r="I12" s="205" t="s">
        <v>81</v>
      </c>
    </row>
    <row r="13" spans="1:9" ht="150">
      <c r="A13" s="167" t="s">
        <v>37</v>
      </c>
      <c r="B13" s="31" t="s">
        <v>292</v>
      </c>
      <c r="C13" s="169" t="s">
        <v>257</v>
      </c>
      <c r="D13" s="169" t="s">
        <v>461</v>
      </c>
      <c r="E13" s="15">
        <v>5</v>
      </c>
      <c r="G13" s="29" t="s">
        <v>47</v>
      </c>
      <c r="H13" s="29" t="s">
        <v>84</v>
      </c>
      <c r="I13" s="205"/>
    </row>
    <row r="14" spans="1:9">
      <c r="H14" s="1"/>
    </row>
    <row r="15" spans="1:9" s="5" customFormat="1">
      <c r="A15" s="38" t="s">
        <v>5</v>
      </c>
      <c r="B15" s="43"/>
      <c r="C15" s="43"/>
      <c r="D15" s="49"/>
      <c r="E15" s="176"/>
      <c r="F15" s="26"/>
      <c r="G15" s="34"/>
      <c r="H15" s="34"/>
      <c r="I15" s="34"/>
    </row>
    <row r="16" spans="1:9" s="6" customFormat="1" ht="75">
      <c r="A16" s="116" t="s">
        <v>38</v>
      </c>
      <c r="B16" s="35" t="s">
        <v>293</v>
      </c>
      <c r="C16" s="168" t="s">
        <v>185</v>
      </c>
      <c r="D16" s="168" t="s">
        <v>462</v>
      </c>
      <c r="E16" s="178">
        <v>3</v>
      </c>
      <c r="F16" s="27"/>
      <c r="G16" s="31" t="s">
        <v>62</v>
      </c>
    </row>
    <row r="19" spans="1:9" s="5" customFormat="1">
      <c r="A19" s="38" t="s">
        <v>82</v>
      </c>
      <c r="B19" s="43"/>
      <c r="C19" s="43"/>
      <c r="D19" s="49"/>
      <c r="E19" s="176"/>
      <c r="F19" s="26"/>
      <c r="G19" s="34"/>
      <c r="H19" s="34"/>
      <c r="I19" s="34"/>
    </row>
    <row r="20" spans="1:9" s="6" customFormat="1" ht="90">
      <c r="A20" s="116" t="s">
        <v>186</v>
      </c>
      <c r="B20" s="42" t="s">
        <v>294</v>
      </c>
      <c r="C20" s="168" t="s">
        <v>256</v>
      </c>
      <c r="D20" s="168" t="s">
        <v>463</v>
      </c>
      <c r="E20" s="178">
        <v>2</v>
      </c>
      <c r="F20" s="27"/>
      <c r="G20" s="35"/>
      <c r="I20" s="35"/>
    </row>
    <row r="21" spans="1:9" ht="120">
      <c r="A21" s="31" t="s">
        <v>220</v>
      </c>
      <c r="B21" s="116" t="s">
        <v>296</v>
      </c>
      <c r="C21" s="169" t="s">
        <v>295</v>
      </c>
      <c r="D21" s="169" t="s">
        <v>464</v>
      </c>
      <c r="E21" s="15">
        <v>3</v>
      </c>
      <c r="G21" s="31" t="s">
        <v>221</v>
      </c>
      <c r="H21" s="31" t="s">
        <v>222</v>
      </c>
    </row>
    <row r="25" spans="1:9" s="5" customFormat="1">
      <c r="A25" s="37" t="s">
        <v>33</v>
      </c>
      <c r="B25" s="43"/>
      <c r="C25" s="43"/>
      <c r="D25" s="49"/>
      <c r="E25" s="176"/>
      <c r="F25" s="26"/>
      <c r="G25" s="34"/>
      <c r="H25" s="34"/>
      <c r="I25" s="34"/>
    </row>
    <row r="26" spans="1:9">
      <c r="B26" s="42"/>
      <c r="C26" s="42"/>
    </row>
    <row r="27" spans="1:9" ht="120">
      <c r="B27" s="23" t="s">
        <v>53</v>
      </c>
      <c r="C27" s="23"/>
      <c r="G27" s="31" t="s">
        <v>49</v>
      </c>
      <c r="H27" s="31" t="s">
        <v>48</v>
      </c>
    </row>
  </sheetData>
  <mergeCells count="1">
    <mergeCell ref="I12:I13"/>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92D050"/>
  </sheetPr>
  <dimension ref="A1:L24"/>
  <sheetViews>
    <sheetView zoomScale="90" zoomScaleNormal="90" workbookViewId="0"/>
  </sheetViews>
  <sheetFormatPr defaultRowHeight="15"/>
  <cols>
    <col min="1" max="1" width="32.28515625" style="172" customWidth="1"/>
    <col min="2" max="2" width="2.140625" style="27" customWidth="1"/>
    <col min="3" max="3" width="65.28515625" style="101" customWidth="1"/>
    <col min="4" max="4" width="19.42578125" style="169" customWidth="1"/>
    <col min="5" max="5" width="16.85546875" style="32" customWidth="1"/>
    <col min="6" max="6" width="11.85546875" style="173" customWidth="1"/>
    <col min="7" max="7" width="2.7109375" style="130" customWidth="1"/>
    <col min="8" max="10" width="11" style="91" customWidth="1"/>
    <col min="11" max="11" width="11.5703125" style="91" customWidth="1"/>
    <col min="12" max="12" width="11" style="91" customWidth="1"/>
    <col min="13" max="13" width="13.140625" customWidth="1"/>
  </cols>
  <sheetData>
    <row r="1" spans="1:12" s="21" customFormat="1" ht="20.25" thickBot="1">
      <c r="A1" s="52" t="s">
        <v>15</v>
      </c>
      <c r="B1" s="126"/>
      <c r="C1" s="52"/>
      <c r="D1" s="48"/>
      <c r="E1" s="48"/>
      <c r="F1" s="48"/>
      <c r="G1" s="127"/>
      <c r="H1" s="48"/>
      <c r="I1" s="48"/>
      <c r="J1" s="48"/>
      <c r="K1" s="48"/>
      <c r="L1" s="48"/>
    </row>
    <row r="2" spans="1:12" s="9" customFormat="1" ht="31.5" thickTop="1" thickBot="1">
      <c r="A2" s="45" t="s">
        <v>16</v>
      </c>
      <c r="B2" s="25"/>
      <c r="C2" s="51" t="s">
        <v>103</v>
      </c>
      <c r="D2" s="51" t="s">
        <v>104</v>
      </c>
      <c r="E2" s="177" t="s">
        <v>432</v>
      </c>
      <c r="F2" s="51" t="s">
        <v>411</v>
      </c>
      <c r="G2" s="25"/>
      <c r="H2" s="209" t="s">
        <v>85</v>
      </c>
      <c r="I2" s="209"/>
      <c r="J2" s="209"/>
      <c r="K2" s="209"/>
      <c r="L2" s="209"/>
    </row>
    <row r="3" spans="1:12" s="5" customFormat="1">
      <c r="A3" s="38" t="str">
        <f>'Site Selection Conflicts'!A3</f>
        <v>a. Visual Impact</v>
      </c>
      <c r="B3" s="26"/>
      <c r="C3" s="43"/>
      <c r="D3" s="50"/>
      <c r="E3" s="50"/>
      <c r="F3" s="50"/>
      <c r="G3" s="128"/>
      <c r="H3" s="50"/>
      <c r="I3" s="50"/>
      <c r="J3" s="50"/>
      <c r="K3" s="50"/>
      <c r="L3" s="50"/>
    </row>
    <row r="4" spans="1:12" ht="150">
      <c r="A4" s="205" t="str">
        <f>'Site Selection Conflicts'!A4</f>
        <v>i. Local opinions on the visual impact of the proposed wind farm</v>
      </c>
      <c r="C4" s="116" t="s">
        <v>298</v>
      </c>
      <c r="D4" s="169" t="s">
        <v>467</v>
      </c>
      <c r="E4" s="169" t="s">
        <v>466</v>
      </c>
      <c r="F4" s="173">
        <v>4</v>
      </c>
      <c r="G4" s="208"/>
      <c r="H4" s="91" t="str">
        <f>E15</f>
        <v>SS c.ii.1</v>
      </c>
      <c r="I4" s="91" t="str">
        <f>E21</f>
        <v>SS e.i.1</v>
      </c>
      <c r="J4" s="91" t="str">
        <f>'Financial &amp; Economic Solutions'!E21</f>
        <v>FE c.i.3</v>
      </c>
    </row>
    <row r="5" spans="1:12" ht="154.5" customHeight="1">
      <c r="A5" s="205"/>
      <c r="C5" s="31" t="s">
        <v>396</v>
      </c>
      <c r="D5" s="169" t="s">
        <v>469</v>
      </c>
      <c r="E5" s="169" t="s">
        <v>468</v>
      </c>
      <c r="F5" s="173">
        <v>3</v>
      </c>
      <c r="G5" s="208"/>
      <c r="H5" s="91" t="str">
        <f>E8</f>
        <v>SS a.ii.1</v>
      </c>
      <c r="I5" s="91" t="str">
        <f>E15</f>
        <v>SS c.ii.1</v>
      </c>
      <c r="J5" s="91" t="str">
        <f>'Local Dynamics Solutions'!E7</f>
        <v xml:space="preserve">LD a.ii.1 </v>
      </c>
      <c r="K5" s="91" t="str">
        <f>'Participatory Planning Solution'!E5</f>
        <v>PP a.i.2</v>
      </c>
      <c r="L5" s="91" t="str">
        <f>'Financial &amp; Economic Solutions'!E21</f>
        <v>FE c.i.3</v>
      </c>
    </row>
    <row r="6" spans="1:12" ht="75">
      <c r="A6" s="205"/>
      <c r="C6" s="116" t="s">
        <v>299</v>
      </c>
      <c r="D6" s="169" t="s">
        <v>471</v>
      </c>
      <c r="E6" s="169" t="s">
        <v>470</v>
      </c>
      <c r="F6" s="173">
        <v>3</v>
      </c>
      <c r="G6" s="208"/>
      <c r="H6" s="91" t="str">
        <f>'Local Dynamics Solutions'!E22</f>
        <v>LD d.ii.1</v>
      </c>
      <c r="I6" s="91" t="str">
        <f>'Financial &amp; Economic Solutions'!E21</f>
        <v>FE c.i.3</v>
      </c>
    </row>
    <row r="7" spans="1:12" ht="90">
      <c r="A7" s="205"/>
      <c r="C7" s="116" t="s">
        <v>300</v>
      </c>
      <c r="D7" s="169" t="s">
        <v>473</v>
      </c>
      <c r="E7" s="169" t="s">
        <v>472</v>
      </c>
      <c r="F7" s="173">
        <v>2</v>
      </c>
      <c r="G7" s="208"/>
      <c r="H7" s="91" t="str">
        <f>'Financial &amp; Economic Solutions'!E19</f>
        <v>FE c.i.1</v>
      </c>
      <c r="I7" s="181" t="str">
        <f>'Financial &amp; Economic Solutions'!E20</f>
        <v>FE c.i.2</v>
      </c>
      <c r="J7" s="181" t="str">
        <f>'Financial &amp; Economic Solutions'!E21</f>
        <v>FE c.i.3</v>
      </c>
      <c r="K7" s="181" t="str">
        <f>'Financial &amp; Economic Solutions'!E22</f>
        <v>FE c.i.4</v>
      </c>
    </row>
    <row r="8" spans="1:12" ht="75">
      <c r="A8" s="172" t="str">
        <f>'Site Selection Conflicts'!A5</f>
        <v>ii. Size of proposed wind farm</v>
      </c>
      <c r="C8" s="31" t="s">
        <v>301</v>
      </c>
      <c r="D8" s="169" t="s">
        <v>98</v>
      </c>
      <c r="E8" s="169" t="s">
        <v>474</v>
      </c>
      <c r="F8" s="173">
        <v>1</v>
      </c>
      <c r="G8" s="129"/>
      <c r="H8" s="91" t="str">
        <f>E6</f>
        <v>SS a.i.3</v>
      </c>
    </row>
    <row r="10" spans="1:12" s="5" customFormat="1">
      <c r="A10" s="38" t="str">
        <f>'Site Selection Conflicts'!A7</f>
        <v>b. Other localized Physical Impacts</v>
      </c>
      <c r="B10" s="26"/>
      <c r="C10" s="43"/>
      <c r="D10" s="50"/>
      <c r="E10" s="50"/>
      <c r="F10" s="50"/>
      <c r="G10" s="128"/>
      <c r="H10" s="50"/>
      <c r="I10" s="50"/>
      <c r="J10" s="50"/>
      <c r="K10" s="50"/>
      <c r="L10" s="50"/>
    </row>
    <row r="11" spans="1:12" ht="150">
      <c r="A11" s="39" t="str">
        <f>'Site Selection Conflicts'!A8</f>
        <v>i. Noise and shadow flicker are concerns for nearby residents</v>
      </c>
      <c r="C11" s="116" t="s">
        <v>289</v>
      </c>
      <c r="D11" s="169" t="s">
        <v>476</v>
      </c>
      <c r="E11" s="169" t="s">
        <v>475</v>
      </c>
      <c r="F11" s="173">
        <v>2</v>
      </c>
      <c r="G11" s="129"/>
      <c r="H11" s="91" t="str">
        <f>E4</f>
        <v>SS a.i.1</v>
      </c>
    </row>
    <row r="13" spans="1:12" s="5" customFormat="1" ht="30">
      <c r="A13" s="38" t="str">
        <f>'Site Selection Conflicts'!A11</f>
        <v>c. Landscape Attachment (cultural/historic value)</v>
      </c>
      <c r="B13" s="26"/>
      <c r="C13" s="43"/>
      <c r="D13" s="50"/>
      <c r="E13" s="50"/>
      <c r="F13" s="50"/>
      <c r="G13" s="128"/>
      <c r="J13" s="50"/>
      <c r="K13" s="50"/>
      <c r="L13" s="50"/>
    </row>
    <row r="14" spans="1:12" ht="120">
      <c r="A14" s="42" t="str">
        <f>'Site Selection Conflicts'!A12</f>
        <v>i. Distance to/ familiarity with, existing wind farms effects likely personal attitudes towards new farms</v>
      </c>
      <c r="C14" s="199" t="s">
        <v>564</v>
      </c>
      <c r="D14" s="169" t="s">
        <v>478</v>
      </c>
      <c r="E14" s="169" t="s">
        <v>477</v>
      </c>
      <c r="F14" s="173">
        <v>1</v>
      </c>
      <c r="H14" s="91" t="str">
        <f>E6</f>
        <v>SS a.i.3</v>
      </c>
      <c r="I14" s="91" t="str">
        <f>E7</f>
        <v>SS a.i.4</v>
      </c>
      <c r="J14" s="91" t="str">
        <f>'Local Dynamics Solutions'!E8</f>
        <v>LD a.iii.1</v>
      </c>
      <c r="K14" s="91" t="str">
        <f>E15</f>
        <v>SS c.ii.1</v>
      </c>
      <c r="L14" s="91" t="str">
        <f>E24</f>
        <v>SS e.ii.3</v>
      </c>
    </row>
    <row r="15" spans="1:12" ht="150">
      <c r="A15" s="172" t="str">
        <f>'Master List'!A18</f>
        <v>ii. "Prior attachment to land" is major issue for acceptance</v>
      </c>
      <c r="C15" s="42" t="s">
        <v>397</v>
      </c>
      <c r="D15" s="169" t="s">
        <v>480</v>
      </c>
      <c r="E15" s="169" t="s">
        <v>479</v>
      </c>
      <c r="F15" s="173">
        <v>2</v>
      </c>
      <c r="G15" s="129"/>
      <c r="H15" s="91" t="str">
        <f>E4</f>
        <v>SS a.i.1</v>
      </c>
      <c r="I15" s="91" t="str">
        <f>E21</f>
        <v>SS e.i.1</v>
      </c>
      <c r="J15" s="91" t="str">
        <f>'Local Dynamics Solutions'!E5</f>
        <v>LD a.i.2</v>
      </c>
      <c r="K15" s="91" t="str">
        <f>'Local Dynamics Solutions'!E11</f>
        <v>LD b.i.1</v>
      </c>
      <c r="L15" s="91" t="str">
        <f>'Ownership Structure Solutions'!E4</f>
        <v>OS a.i.1</v>
      </c>
    </row>
    <row r="17" spans="1:12" s="5" customFormat="1">
      <c r="A17" s="38" t="str">
        <f>'Site Selection Conflicts'!A15</f>
        <v>d. Environmental Impact</v>
      </c>
      <c r="B17" s="26"/>
      <c r="C17" s="43"/>
      <c r="D17" s="50"/>
      <c r="E17" s="50"/>
      <c r="F17" s="50"/>
      <c r="G17" s="128"/>
      <c r="H17" s="50"/>
      <c r="I17" s="50"/>
      <c r="J17" s="50"/>
      <c r="K17" s="50"/>
      <c r="L17" s="50"/>
    </row>
    <row r="18" spans="1:12" ht="150">
      <c r="A18" s="39" t="str">
        <f>'Site Selection Conflicts'!A16</f>
        <v>i. Interference with natural areas/bird endangerment</v>
      </c>
      <c r="C18" s="121" t="s">
        <v>402</v>
      </c>
      <c r="D18" s="169" t="s">
        <v>482</v>
      </c>
      <c r="E18" s="169" t="s">
        <v>481</v>
      </c>
      <c r="F18" s="173">
        <v>3</v>
      </c>
      <c r="H18" s="91" t="str">
        <f>E4</f>
        <v>SS a.i.1</v>
      </c>
      <c r="I18" s="91" t="str">
        <f>E15</f>
        <v>SS c.ii.1</v>
      </c>
      <c r="J18" s="91" t="str">
        <f>'Local Dynamics Solutions'!E23</f>
        <v>LD d.iii.1</v>
      </c>
    </row>
    <row r="20" spans="1:12" s="5" customFormat="1">
      <c r="A20" s="38" t="str">
        <f>'Site Selection Conflicts'!A19</f>
        <v>e. General Site Selection Issues</v>
      </c>
      <c r="B20" s="26"/>
      <c r="C20" s="43"/>
      <c r="D20" s="50"/>
      <c r="E20" s="50"/>
      <c r="F20" s="50"/>
      <c r="G20" s="128"/>
      <c r="H20" s="50"/>
      <c r="I20" s="50"/>
      <c r="J20" s="50"/>
      <c r="K20" s="50"/>
      <c r="L20" s="50"/>
    </row>
    <row r="21" spans="1:12" ht="135">
      <c r="A21" s="39" t="str">
        <f>'Site Selection Conflicts'!A20</f>
        <v>i. Economic condition of target community</v>
      </c>
      <c r="C21" s="116" t="s">
        <v>302</v>
      </c>
      <c r="D21" s="169" t="s">
        <v>256</v>
      </c>
      <c r="E21" s="169" t="s">
        <v>483</v>
      </c>
      <c r="F21" s="173">
        <v>1</v>
      </c>
      <c r="H21" s="91" t="str">
        <f>E15</f>
        <v>SS c.ii.1</v>
      </c>
      <c r="I21" s="91" t="str">
        <f>'Participatory Planning Solution'!E10</f>
        <v>PP b.ii.1</v>
      </c>
      <c r="J21" s="91" t="str">
        <f>'Ownership Structure Solutions'!E11</f>
        <v>OS b.i.1</v>
      </c>
      <c r="K21" s="91" t="str">
        <f>'Financial &amp; Economic Solutions'!E19</f>
        <v>FE c.i.1</v>
      </c>
    </row>
    <row r="22" spans="1:12" ht="95.25" customHeight="1">
      <c r="A22" s="205" t="str">
        <f>'Site Selection Conflicts'!A21</f>
        <v>ii. Disparate approval processes in different communities</v>
      </c>
      <c r="C22" s="31" t="s">
        <v>303</v>
      </c>
      <c r="D22" s="169" t="s">
        <v>485</v>
      </c>
      <c r="E22" s="169" t="s">
        <v>484</v>
      </c>
      <c r="F22" s="173" t="s">
        <v>535</v>
      </c>
      <c r="H22" s="91" t="str">
        <f>E6</f>
        <v>SS a.i.3</v>
      </c>
      <c r="I22" s="91" t="str">
        <f>E14</f>
        <v>SS c.i.1</v>
      </c>
      <c r="J22" s="91" t="str">
        <f>E18</f>
        <v>SS d.i.1</v>
      </c>
      <c r="K22" s="91" t="str">
        <f>'Local Dynamics Solutions'!E22</f>
        <v>LD d.ii.1</v>
      </c>
      <c r="L22" s="91" t="str">
        <f>'Participatory Planning Solution'!E10</f>
        <v>PP b.ii.1</v>
      </c>
    </row>
    <row r="23" spans="1:12" ht="64.5" customHeight="1">
      <c r="A23" s="205"/>
      <c r="C23" s="116" t="s">
        <v>304</v>
      </c>
      <c r="D23" s="169" t="s">
        <v>487</v>
      </c>
      <c r="E23" s="169" t="s">
        <v>486</v>
      </c>
      <c r="F23" s="173">
        <v>2</v>
      </c>
      <c r="H23" s="91" t="str">
        <f>E14</f>
        <v>SS c.i.1</v>
      </c>
      <c r="I23" s="91" t="str">
        <f>'Local Dynamics Solutions'!E6</f>
        <v>LD a.i.3</v>
      </c>
      <c r="J23" s="91" t="str">
        <f>'Financial &amp; Economic Solutions'!E14</f>
        <v>FE b.ii.5</v>
      </c>
    </row>
    <row r="24" spans="1:12" ht="92.25" customHeight="1">
      <c r="A24" s="205"/>
      <c r="C24" s="116" t="s">
        <v>223</v>
      </c>
      <c r="D24" s="169" t="s">
        <v>487</v>
      </c>
      <c r="E24" s="169" t="s">
        <v>488</v>
      </c>
      <c r="F24" s="173">
        <v>2</v>
      </c>
      <c r="H24" s="91" t="str">
        <f>E7</f>
        <v>SS a.i.4</v>
      </c>
      <c r="I24" s="91" t="str">
        <f>'Local Dynamics Solutions'!E4</f>
        <v>LD a.i.1</v>
      </c>
      <c r="J24" s="91" t="str">
        <f>'Local Dynamics Solutions'!E12</f>
        <v>LD b.ii.1</v>
      </c>
      <c r="K24" s="91" t="str">
        <f>'Local Dynamics Solutions'!E22</f>
        <v>LD d.ii.1</v>
      </c>
      <c r="L24" s="91" t="str">
        <f>'Local Dynamics Solutions'!E23</f>
        <v>LD d.iii.1</v>
      </c>
    </row>
  </sheetData>
  <mergeCells count="4">
    <mergeCell ref="G4:G7"/>
    <mergeCell ref="H2:L2"/>
    <mergeCell ref="A22:A24"/>
    <mergeCell ref="A4:A7"/>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5" tint="0.39997558519241921"/>
  </sheetPr>
  <dimension ref="A1:K20"/>
  <sheetViews>
    <sheetView zoomScale="90" zoomScaleNormal="90" workbookViewId="0"/>
  </sheetViews>
  <sheetFormatPr defaultRowHeight="15"/>
  <cols>
    <col min="1" max="1" width="34.5703125" style="29" customWidth="1"/>
    <col min="2" max="2" width="48.85546875" style="29" customWidth="1"/>
    <col min="3" max="3" width="21" style="31" customWidth="1"/>
    <col min="4" max="4" width="9.85546875" style="169" customWidth="1"/>
    <col min="5" max="5" width="12.140625" style="15" customWidth="1"/>
    <col min="6" max="6" width="2.7109375" style="105" customWidth="1"/>
    <col min="7" max="7" width="57.7109375" style="29" customWidth="1"/>
    <col min="8" max="8" width="56" style="29" customWidth="1"/>
    <col min="9" max="9" width="53.85546875" style="29" customWidth="1"/>
    <col min="10" max="10" width="44.42578125" style="29" customWidth="1"/>
    <col min="11" max="11" width="53.7109375" customWidth="1"/>
  </cols>
  <sheetData>
    <row r="1" spans="1:11" s="21" customFormat="1" ht="39.75" thickBot="1">
      <c r="A1" s="52" t="s">
        <v>21</v>
      </c>
      <c r="B1" s="52"/>
      <c r="C1" s="36"/>
      <c r="D1" s="48"/>
      <c r="E1" s="175"/>
      <c r="F1" s="131"/>
      <c r="G1" s="52"/>
      <c r="H1" s="52"/>
      <c r="I1" s="52"/>
      <c r="J1" s="52"/>
    </row>
    <row r="2" spans="1:11" s="191" customFormat="1" ht="31.5" thickTop="1" thickBot="1">
      <c r="A2" s="45" t="s">
        <v>35</v>
      </c>
      <c r="B2" s="51" t="s">
        <v>536</v>
      </c>
      <c r="C2" s="51" t="s">
        <v>36</v>
      </c>
      <c r="D2" s="51" t="s">
        <v>412</v>
      </c>
      <c r="E2" s="51" t="s">
        <v>411</v>
      </c>
      <c r="F2" s="192"/>
      <c r="G2" s="51" t="s">
        <v>32</v>
      </c>
      <c r="H2" s="51"/>
      <c r="I2" s="51"/>
      <c r="J2" s="51"/>
    </row>
    <row r="3" spans="1:11" s="5" customFormat="1">
      <c r="A3" s="47" t="s">
        <v>3</v>
      </c>
      <c r="B3" s="43"/>
      <c r="C3" s="37"/>
      <c r="D3" s="49"/>
      <c r="E3" s="176"/>
      <c r="F3" s="132"/>
      <c r="G3" s="43"/>
      <c r="H3" s="43"/>
      <c r="I3" s="43"/>
      <c r="J3" s="43"/>
    </row>
    <row r="4" spans="1:11" ht="120">
      <c r="A4" s="116" t="s">
        <v>39</v>
      </c>
      <c r="B4" s="118" t="s">
        <v>305</v>
      </c>
      <c r="C4" s="107" t="s">
        <v>258</v>
      </c>
      <c r="D4" s="169" t="s">
        <v>420</v>
      </c>
      <c r="E4" s="15">
        <v>6</v>
      </c>
      <c r="G4" s="63" t="s">
        <v>86</v>
      </c>
      <c r="H4" s="29" t="s">
        <v>56</v>
      </c>
      <c r="I4" s="29" t="s">
        <v>57</v>
      </c>
      <c r="J4" s="63" t="s">
        <v>87</v>
      </c>
      <c r="K4" s="64" t="s">
        <v>110</v>
      </c>
    </row>
    <row r="5" spans="1:11" ht="105">
      <c r="A5" s="167" t="s">
        <v>306</v>
      </c>
      <c r="B5" s="167" t="s">
        <v>309</v>
      </c>
      <c r="C5" s="117" t="s">
        <v>308</v>
      </c>
      <c r="D5" s="169" t="s">
        <v>421</v>
      </c>
      <c r="E5" s="15">
        <v>8</v>
      </c>
      <c r="G5" s="29" t="s">
        <v>55</v>
      </c>
      <c r="H5" s="118" t="s">
        <v>34</v>
      </c>
      <c r="I5" s="31" t="s">
        <v>125</v>
      </c>
    </row>
    <row r="6" spans="1:11" ht="90">
      <c r="A6" s="116" t="s">
        <v>126</v>
      </c>
      <c r="B6" s="118" t="s">
        <v>307</v>
      </c>
      <c r="C6" s="83" t="s">
        <v>123</v>
      </c>
      <c r="D6" s="169" t="s">
        <v>422</v>
      </c>
      <c r="E6" s="15">
        <v>1</v>
      </c>
      <c r="G6" s="118" t="s">
        <v>127</v>
      </c>
    </row>
    <row r="8" spans="1:11" s="5" customFormat="1" ht="30">
      <c r="A8" s="38" t="s">
        <v>40</v>
      </c>
      <c r="B8" s="43"/>
      <c r="C8" s="38"/>
      <c r="D8" s="49"/>
      <c r="E8" s="176"/>
      <c r="F8" s="132"/>
      <c r="G8" s="43"/>
      <c r="H8" s="43"/>
      <c r="I8" s="43"/>
      <c r="J8" s="43"/>
    </row>
    <row r="9" spans="1:11" ht="120">
      <c r="A9" s="31" t="s">
        <v>410</v>
      </c>
      <c r="B9" s="31" t="s">
        <v>393</v>
      </c>
      <c r="C9" s="120" t="s">
        <v>18</v>
      </c>
      <c r="D9" s="169" t="s">
        <v>423</v>
      </c>
      <c r="E9" s="15">
        <v>1</v>
      </c>
      <c r="G9" s="121" t="s">
        <v>394</v>
      </c>
      <c r="H9" s="121" t="s">
        <v>395</v>
      </c>
    </row>
    <row r="10" spans="1:11" ht="120">
      <c r="A10" s="121" t="s">
        <v>392</v>
      </c>
      <c r="B10" s="118" t="s">
        <v>331</v>
      </c>
      <c r="C10" s="169" t="s">
        <v>429</v>
      </c>
      <c r="D10" s="169" t="s">
        <v>424</v>
      </c>
      <c r="E10" s="15">
        <v>5</v>
      </c>
      <c r="G10" s="29" t="s">
        <v>65</v>
      </c>
      <c r="H10" s="64" t="s">
        <v>102</v>
      </c>
      <c r="I10" s="30" t="s">
        <v>124</v>
      </c>
    </row>
    <row r="12" spans="1:11" s="5" customFormat="1">
      <c r="A12" s="38" t="s">
        <v>7</v>
      </c>
      <c r="B12" s="43"/>
      <c r="C12" s="38"/>
      <c r="D12" s="49"/>
      <c r="E12" s="176"/>
      <c r="F12" s="132"/>
      <c r="G12" s="43"/>
      <c r="H12" s="43"/>
      <c r="I12" s="43"/>
      <c r="J12" s="43"/>
    </row>
    <row r="13" spans="1:11" ht="150" customHeight="1">
      <c r="A13" s="118" t="s">
        <v>310</v>
      </c>
      <c r="B13" s="118" t="s">
        <v>313</v>
      </c>
      <c r="C13" s="117" t="s">
        <v>312</v>
      </c>
      <c r="D13" s="169" t="s">
        <v>425</v>
      </c>
      <c r="E13" s="15">
        <v>5</v>
      </c>
      <c r="G13" s="29" t="s">
        <v>63</v>
      </c>
      <c r="H13" s="29" t="s">
        <v>80</v>
      </c>
      <c r="I13" s="31" t="s">
        <v>147</v>
      </c>
      <c r="J13" s="118" t="s">
        <v>311</v>
      </c>
    </row>
    <row r="14" spans="1:11">
      <c r="I14"/>
    </row>
    <row r="15" spans="1:11" s="5" customFormat="1">
      <c r="A15" s="38" t="s">
        <v>8</v>
      </c>
      <c r="B15" s="43"/>
      <c r="C15" s="38"/>
      <c r="D15" s="49"/>
      <c r="E15" s="176"/>
      <c r="F15" s="132"/>
      <c r="G15" s="43"/>
      <c r="H15" s="43"/>
      <c r="J15" s="43"/>
    </row>
    <row r="16" spans="1:11" ht="90">
      <c r="A16" s="118" t="s">
        <v>314</v>
      </c>
      <c r="B16" s="118" t="s">
        <v>315</v>
      </c>
      <c r="C16" s="117" t="s">
        <v>178</v>
      </c>
      <c r="D16" s="169" t="s">
        <v>426</v>
      </c>
      <c r="E16" s="15">
        <v>4</v>
      </c>
      <c r="G16" s="118" t="s">
        <v>316</v>
      </c>
      <c r="H16" s="30" t="s">
        <v>73</v>
      </c>
      <c r="I16"/>
      <c r="J16" s="44"/>
    </row>
    <row r="17" spans="1:10" ht="60">
      <c r="A17" s="167" t="s">
        <v>409</v>
      </c>
      <c r="B17" s="31" t="s">
        <v>317</v>
      </c>
      <c r="C17" s="31" t="s">
        <v>130</v>
      </c>
      <c r="D17" s="169" t="s">
        <v>427</v>
      </c>
      <c r="E17" s="15">
        <v>2</v>
      </c>
      <c r="G17" s="29" t="s">
        <v>79</v>
      </c>
      <c r="H17" s="118"/>
    </row>
    <row r="18" spans="1:10" ht="90">
      <c r="A18" s="118" t="s">
        <v>324</v>
      </c>
      <c r="B18" s="31" t="s">
        <v>318</v>
      </c>
      <c r="C18" s="31" t="s">
        <v>269</v>
      </c>
      <c r="D18" s="169" t="s">
        <v>428</v>
      </c>
      <c r="E18" s="15">
        <v>1</v>
      </c>
      <c r="G18" s="118" t="s">
        <v>319</v>
      </c>
      <c r="H18" s="110"/>
      <c r="I18" s="110"/>
      <c r="J18" s="110"/>
    </row>
    <row r="19" spans="1:10">
      <c r="A19" s="110"/>
      <c r="B19" s="31"/>
      <c r="G19" s="110"/>
      <c r="H19" s="110"/>
      <c r="I19" s="110"/>
      <c r="J19" s="110"/>
    </row>
    <row r="20" spans="1:10" s="5" customFormat="1">
      <c r="A20" s="38"/>
      <c r="B20" s="43"/>
      <c r="C20" s="38"/>
      <c r="D20" s="49"/>
      <c r="E20" s="176"/>
      <c r="F20" s="132"/>
      <c r="G20" s="43"/>
      <c r="H20" s="43"/>
      <c r="I20" s="43"/>
      <c r="J20" s="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5" tint="0.39997558519241921"/>
  </sheetPr>
  <dimension ref="A1:R25"/>
  <sheetViews>
    <sheetView zoomScale="90" zoomScaleNormal="90" workbookViewId="0"/>
  </sheetViews>
  <sheetFormatPr defaultRowHeight="15"/>
  <cols>
    <col min="1" max="1" width="35.42578125" style="172" customWidth="1"/>
    <col min="2" max="2" width="2.28515625" style="19" customWidth="1"/>
    <col min="3" max="3" width="70.140625" style="31" customWidth="1"/>
    <col min="4" max="4" width="17.42578125" style="169" customWidth="1"/>
    <col min="5" max="5" width="16.42578125" style="32" customWidth="1"/>
    <col min="6" max="6" width="13.5703125" style="173" customWidth="1"/>
    <col min="7" max="7" width="2.5703125" style="100" customWidth="1"/>
    <col min="8" max="8" width="10.7109375" style="83" customWidth="1"/>
    <col min="9" max="9" width="11.5703125" style="83" customWidth="1"/>
    <col min="10" max="10" width="11.28515625" style="83" customWidth="1"/>
    <col min="11" max="11" width="11.42578125" style="83" customWidth="1"/>
    <col min="12" max="12" width="11" style="83" customWidth="1"/>
    <col min="13" max="13" width="11.28515625" style="15" customWidth="1"/>
    <col min="14" max="14" width="10.28515625" style="181" customWidth="1"/>
    <col min="15" max="15" width="13.42578125" style="120" customWidth="1"/>
  </cols>
  <sheetData>
    <row r="1" spans="1:15" s="21" customFormat="1" ht="39.75" thickBot="1">
      <c r="A1" s="52" t="s">
        <v>23</v>
      </c>
      <c r="B1" s="53"/>
      <c r="C1" s="36"/>
      <c r="D1" s="48"/>
      <c r="E1" s="48"/>
      <c r="F1" s="48"/>
      <c r="G1" s="98"/>
      <c r="H1" s="48"/>
      <c r="I1" s="48"/>
      <c r="J1" s="48"/>
      <c r="K1" s="48"/>
      <c r="L1" s="48"/>
      <c r="M1" s="175"/>
      <c r="N1" s="48"/>
      <c r="O1" s="48"/>
    </row>
    <row r="2" spans="1:15" s="9" customFormat="1" ht="31.5" thickTop="1" thickBot="1">
      <c r="A2" s="45" t="s">
        <v>16</v>
      </c>
      <c r="B2" s="56"/>
      <c r="C2" s="51" t="s">
        <v>103</v>
      </c>
      <c r="D2" s="51" t="s">
        <v>104</v>
      </c>
      <c r="E2" s="51" t="s">
        <v>432</v>
      </c>
      <c r="F2" s="51" t="s">
        <v>411</v>
      </c>
      <c r="G2" s="97"/>
      <c r="H2" s="209" t="s">
        <v>85</v>
      </c>
      <c r="I2" s="209"/>
      <c r="J2" s="209"/>
      <c r="K2" s="209"/>
      <c r="L2" s="209"/>
      <c r="M2" s="209"/>
      <c r="N2" s="51"/>
      <c r="O2" s="51"/>
    </row>
    <row r="3" spans="1:15" s="5" customFormat="1">
      <c r="A3" s="38" t="str">
        <f>'Local Dynamics Conflicts'!A3</f>
        <v>a. Actor Relationships</v>
      </c>
      <c r="B3" s="20"/>
      <c r="C3" s="34"/>
      <c r="D3" s="50"/>
      <c r="E3" s="50"/>
      <c r="F3" s="50"/>
      <c r="G3" s="99"/>
      <c r="H3" s="50"/>
      <c r="I3" s="50"/>
      <c r="J3" s="50"/>
      <c r="K3" s="50"/>
      <c r="L3" s="50"/>
      <c r="M3" s="176"/>
      <c r="N3" s="50"/>
      <c r="O3" s="50"/>
    </row>
    <row r="4" spans="1:15" ht="169.5" customHeight="1">
      <c r="A4" s="210" t="str">
        <f>'Local Dynamics Conflicts'!A4</f>
        <v>i. Local actor relationships are crucial (resident, developer, authorities, etc…)</v>
      </c>
      <c r="C4" s="118" t="s">
        <v>320</v>
      </c>
      <c r="D4" s="169" t="s">
        <v>434</v>
      </c>
      <c r="E4" s="169" t="s">
        <v>433</v>
      </c>
      <c r="F4" s="173">
        <v>3</v>
      </c>
      <c r="G4" s="105"/>
      <c r="H4" s="83" t="str">
        <f>'Site Selection Solutions'!E24</f>
        <v>SS e.ii.3</v>
      </c>
      <c r="I4" s="83" t="str">
        <f>E8</f>
        <v>LD a.iii.1</v>
      </c>
      <c r="J4" s="83" t="str">
        <f>E12</f>
        <v>LD b.ii.1</v>
      </c>
      <c r="K4" s="83" t="str">
        <f>'Participatory Planning Solution'!E16</f>
        <v>PP c.i.2</v>
      </c>
      <c r="L4" s="83" t="str">
        <f>'Ownership Structure Solutions'!E8</f>
        <v>OS a.iii.1</v>
      </c>
    </row>
    <row r="5" spans="1:15" ht="94.5" customHeight="1">
      <c r="A5" s="210"/>
      <c r="C5" s="31" t="s">
        <v>399</v>
      </c>
      <c r="D5" s="169" t="s">
        <v>436</v>
      </c>
      <c r="E5" s="169" t="s">
        <v>435</v>
      </c>
      <c r="F5" s="173">
        <v>2</v>
      </c>
      <c r="G5" s="96"/>
      <c r="H5" s="83" t="str">
        <f>'Site Selection Solutions'!E15</f>
        <v>SS c.ii.1</v>
      </c>
      <c r="I5" s="83" t="str">
        <f>E11</f>
        <v>LD b.i.1</v>
      </c>
      <c r="J5" s="83" t="str">
        <f>E23</f>
        <v>LD d.iii.1</v>
      </c>
    </row>
    <row r="6" spans="1:15" ht="93" customHeight="1">
      <c r="A6" s="210"/>
      <c r="C6" s="31" t="s">
        <v>224</v>
      </c>
      <c r="D6" s="169" t="s">
        <v>438</v>
      </c>
      <c r="E6" s="169" t="s">
        <v>437</v>
      </c>
      <c r="F6" s="173">
        <v>2</v>
      </c>
      <c r="H6" s="85" t="str">
        <f>'Site Selection Solutions'!E24</f>
        <v>SS e.ii.3</v>
      </c>
      <c r="I6" s="83" t="str">
        <f>'Site Selection Solutions'!E23</f>
        <v>SS e.ii.2</v>
      </c>
      <c r="J6" s="91" t="str">
        <f>'Ownership Structure Solutions'!E7</f>
        <v>OS a.ii.2</v>
      </c>
      <c r="K6" s="85" t="str">
        <f>'Financial &amp; Economic Solutions'!E14</f>
        <v>FE b.ii.5</v>
      </c>
      <c r="L6" s="91"/>
    </row>
    <row r="7" spans="1:15" ht="150">
      <c r="A7" s="42" t="str">
        <f>'Local Dynamics Conflicts'!A5</f>
        <v>ii. Specific opposition by neighbors of proposed turbines (often called NIMBY)</v>
      </c>
      <c r="C7" s="31" t="s">
        <v>398</v>
      </c>
      <c r="D7" s="169" t="s">
        <v>440</v>
      </c>
      <c r="E7" s="169" t="s">
        <v>439</v>
      </c>
      <c r="F7" s="173">
        <v>3</v>
      </c>
      <c r="G7" s="119"/>
      <c r="H7" s="85" t="str">
        <f>'Site Selection Solutions'!E14</f>
        <v>SS c.i.1</v>
      </c>
      <c r="I7" s="83" t="str">
        <f>'Site Selection Solutions'!E15</f>
        <v>SS c.ii.1</v>
      </c>
      <c r="J7" s="83" t="str">
        <f>E5</f>
        <v>LD a.i.2</v>
      </c>
      <c r="K7" s="181" t="str">
        <f>E8</f>
        <v>LD a.iii.1</v>
      </c>
      <c r="L7" s="83" t="str">
        <f>E18</f>
        <v>LD c.i.4</v>
      </c>
      <c r="M7" s="85" t="str">
        <f>'Participatory Planning Solution'!E4</f>
        <v>PP a.i.1</v>
      </c>
      <c r="N7" s="181" t="str">
        <f>'Ownership Structure Solutions'!E4</f>
        <v>OS a.i.1</v>
      </c>
      <c r="O7" s="120" t="str">
        <f>'Ownership Structure Solutions'!E12</f>
        <v>OS b.i.2</v>
      </c>
    </row>
    <row r="8" spans="1:15" ht="90">
      <c r="A8" s="42" t="str">
        <f>'Local Dynamics Conflicts'!A6</f>
        <v>iii. The "going with the crowd" mentality</v>
      </c>
      <c r="C8" s="121" t="s">
        <v>400</v>
      </c>
      <c r="D8" s="57" t="s">
        <v>442</v>
      </c>
      <c r="E8" s="57" t="s">
        <v>441</v>
      </c>
      <c r="F8" s="57">
        <v>2</v>
      </c>
      <c r="H8" s="83" t="str">
        <f>'Site Selection Solutions'!E14</f>
        <v>SS c.i.1</v>
      </c>
      <c r="I8" s="85" t="str">
        <f>E4</f>
        <v>LD a.i.1</v>
      </c>
      <c r="J8" s="85" t="str">
        <f>E23</f>
        <v>LD d.iii.1</v>
      </c>
    </row>
    <row r="10" spans="1:15" s="5" customFormat="1" ht="30">
      <c r="A10" s="38" t="str">
        <f>'Local Dynamics Conflicts'!A8</f>
        <v>b. Identifying Opposition and Support Prior to Development</v>
      </c>
      <c r="B10" s="20"/>
      <c r="C10" s="34"/>
      <c r="D10" s="50"/>
      <c r="E10" s="50"/>
      <c r="F10" s="50"/>
      <c r="G10" s="99"/>
      <c r="H10" s="50"/>
      <c r="I10" s="50"/>
      <c r="J10" s="50"/>
      <c r="K10" s="50"/>
      <c r="L10" s="50"/>
      <c r="M10" s="176"/>
      <c r="N10" s="50"/>
      <c r="O10" s="50"/>
    </row>
    <row r="11" spans="1:15" ht="120">
      <c r="A11" s="42" t="str">
        <f>'Local Dynamics Conflicts'!A9</f>
        <v>i. Predetermined "Nay-Sayers" and "Yeah-Sayers" can be identified based on certain opinion criteria</v>
      </c>
      <c r="C11" s="31" t="s">
        <v>401</v>
      </c>
      <c r="D11" s="169" t="s">
        <v>444</v>
      </c>
      <c r="E11" s="169" t="s">
        <v>443</v>
      </c>
      <c r="F11" s="173">
        <v>2</v>
      </c>
      <c r="G11" s="96"/>
      <c r="H11" s="83" t="str">
        <f>'Site Selection Solutions'!E15</f>
        <v>SS c.ii.1</v>
      </c>
      <c r="I11" s="83" t="str">
        <f>E12</f>
        <v>LD b.ii.1</v>
      </c>
    </row>
    <row r="12" spans="1:15" ht="135">
      <c r="A12" s="42" t="str">
        <f>'Local Dynamics Conflicts'!A10</f>
        <v>ii. Politically active stakeholders are more vocal and usually more influential for local project acceptance.</v>
      </c>
      <c r="C12" s="118" t="s">
        <v>332</v>
      </c>
      <c r="D12" s="169" t="s">
        <v>446</v>
      </c>
      <c r="E12" s="169" t="s">
        <v>445</v>
      </c>
      <c r="F12" s="173">
        <v>3</v>
      </c>
      <c r="G12" s="96"/>
      <c r="H12" s="83" t="str">
        <f>'Site Selection Solutions'!E24</f>
        <v>SS e.ii.3</v>
      </c>
      <c r="I12" s="85" t="str">
        <f>E4</f>
        <v>LD a.i.1</v>
      </c>
      <c r="J12" s="85" t="str">
        <f>E11</f>
        <v>LD b.i.1</v>
      </c>
      <c r="K12" s="83" t="str">
        <f>E23</f>
        <v>LD d.iii.1</v>
      </c>
    </row>
    <row r="14" spans="1:15" s="5" customFormat="1">
      <c r="A14" s="38" t="str">
        <f>'Local Dynamics Conflicts'!A12</f>
        <v>c. Dedicated Opposition</v>
      </c>
      <c r="B14" s="20"/>
      <c r="C14" s="34"/>
      <c r="D14" s="50"/>
      <c r="E14" s="50"/>
      <c r="F14" s="50"/>
      <c r="G14" s="99"/>
      <c r="H14" s="50"/>
      <c r="I14" s="50"/>
      <c r="J14" s="50"/>
      <c r="K14" s="50"/>
      <c r="L14" s="50"/>
      <c r="M14" s="176"/>
      <c r="N14" s="50"/>
      <c r="O14" s="50"/>
    </row>
    <row r="15" spans="1:15" ht="135">
      <c r="A15" s="205" t="str">
        <f>'Local Dynamics Conflicts'!A13</f>
        <v>i. Dedicated opposition can arise from a single person or from established Anti-wind groups.</v>
      </c>
      <c r="C15" s="121" t="s">
        <v>403</v>
      </c>
      <c r="D15" s="169" t="s">
        <v>448</v>
      </c>
      <c r="E15" s="169" t="s">
        <v>447</v>
      </c>
      <c r="F15" s="173">
        <v>1</v>
      </c>
      <c r="G15" s="96"/>
      <c r="H15" s="83" t="str">
        <f>'Site Selection Solutions'!E5</f>
        <v>SS a.i.2</v>
      </c>
      <c r="I15" s="83" t="str">
        <f>'Site Selection Solutions'!E15</f>
        <v>SS c.ii.1</v>
      </c>
      <c r="J15" s="83" t="str">
        <f>'Site Selection Solutions'!E18</f>
        <v>SS d.i.1</v>
      </c>
      <c r="K15" s="83" t="str">
        <f>E12</f>
        <v>LD b.ii.1</v>
      </c>
      <c r="L15" s="83" t="str">
        <f>E23</f>
        <v>LD d.iii.1</v>
      </c>
      <c r="M15" s="15" t="str">
        <f>'Participatory Planning Solution'!E8</f>
        <v>PP b.i.1</v>
      </c>
    </row>
    <row r="16" spans="1:15" ht="97.5" customHeight="1">
      <c r="A16" s="205"/>
      <c r="C16" s="118" t="s">
        <v>321</v>
      </c>
      <c r="D16" s="169" t="s">
        <v>262</v>
      </c>
      <c r="E16" s="169" t="s">
        <v>449</v>
      </c>
      <c r="F16" s="173">
        <v>1</v>
      </c>
      <c r="G16" s="104"/>
      <c r="H16" s="83" t="str">
        <f>'Site Selection Solutions'!E21</f>
        <v>SS e.i.1</v>
      </c>
      <c r="I16" s="103" t="str">
        <f>E12</f>
        <v>LD b.ii.1</v>
      </c>
      <c r="J16" s="103" t="str">
        <f>'Participatory Planning Solution'!E17</f>
        <v>PP c.ii.1</v>
      </c>
      <c r="K16" s="103"/>
      <c r="L16" s="103"/>
    </row>
    <row r="17" spans="1:18" ht="105">
      <c r="A17" s="205"/>
      <c r="C17" s="31" t="s">
        <v>322</v>
      </c>
      <c r="D17" s="169" t="s">
        <v>90</v>
      </c>
      <c r="E17" s="169" t="s">
        <v>450</v>
      </c>
      <c r="F17" s="173">
        <v>1</v>
      </c>
      <c r="G17" s="96"/>
      <c r="H17" s="83" t="str">
        <f>E5</f>
        <v>LD a.i.2</v>
      </c>
      <c r="I17" s="83" t="str">
        <f>E12</f>
        <v>LD b.ii.1</v>
      </c>
      <c r="J17" s="83" t="str">
        <f>E23</f>
        <v>LD d.iii.1</v>
      </c>
      <c r="K17" s="83" t="str">
        <f>'Participatory Planning Solution'!E16</f>
        <v>PP c.i.2</v>
      </c>
    </row>
    <row r="18" spans="1:18" ht="105">
      <c r="A18" s="205"/>
      <c r="C18" s="118" t="s">
        <v>334</v>
      </c>
      <c r="D18" s="169" t="s">
        <v>123</v>
      </c>
      <c r="E18" s="169" t="s">
        <v>451</v>
      </c>
      <c r="F18" s="173">
        <v>1</v>
      </c>
      <c r="G18" s="119"/>
      <c r="H18" s="117" t="str">
        <f>'Site Selection Solutions'!E21</f>
        <v>SS e.i.1</v>
      </c>
      <c r="I18" s="117" t="str">
        <f>E7</f>
        <v xml:space="preserve">LD a.ii.1 </v>
      </c>
      <c r="J18" s="117"/>
      <c r="K18" s="117"/>
      <c r="L18" s="117"/>
    </row>
    <row r="20" spans="1:18" s="5" customFormat="1">
      <c r="A20" s="38" t="str">
        <f>'Local Dynamics Conflicts'!A15</f>
        <v>d. Negative General Public Opinion</v>
      </c>
      <c r="B20" s="20"/>
      <c r="C20" s="34"/>
      <c r="D20" s="50"/>
      <c r="E20" s="50"/>
      <c r="F20" s="50"/>
      <c r="G20" s="99"/>
      <c r="H20" s="50"/>
      <c r="I20" s="50"/>
      <c r="J20" s="50"/>
      <c r="K20" s="50"/>
      <c r="L20" s="50"/>
      <c r="M20" s="176"/>
      <c r="N20" s="50"/>
      <c r="O20" s="50"/>
    </row>
    <row r="21" spans="1:18" ht="105">
      <c r="A21" s="42" t="str">
        <f>'Local Dynamics Conflicts'!A16</f>
        <v xml:space="preserve">i. Early public support or opposition can greatly influence the remaining project discourse. </v>
      </c>
      <c r="C21" s="2" t="s">
        <v>333</v>
      </c>
      <c r="D21" s="57" t="s">
        <v>453</v>
      </c>
      <c r="E21" s="57" t="s">
        <v>452</v>
      </c>
      <c r="F21" s="57">
        <v>1</v>
      </c>
      <c r="G21" s="96"/>
      <c r="H21" s="83" t="str">
        <f>'Site Selection Solutions'!E7</f>
        <v>SS a.i.4</v>
      </c>
      <c r="I21" s="83" t="str">
        <f>'Site Selection Solutions'!E14</f>
        <v>SS c.i.1</v>
      </c>
      <c r="J21" s="83" t="str">
        <f>'Site Selection Solutions'!E24</f>
        <v>SS e.ii.3</v>
      </c>
      <c r="K21" s="120" t="str">
        <f>E4</f>
        <v>LD a.i.1</v>
      </c>
      <c r="L21" s="83" t="str">
        <f>E8</f>
        <v>LD a.iii.1</v>
      </c>
      <c r="M21" s="181" t="str">
        <f>E12</f>
        <v>LD b.ii.1</v>
      </c>
      <c r="N21" s="181" t="str">
        <f>E22</f>
        <v>LD d.ii.1</v>
      </c>
      <c r="O21" s="120" t="str">
        <f>E23</f>
        <v>LD d.iii.1</v>
      </c>
      <c r="P21" s="15" t="str">
        <f>'Financial &amp; Economic Solutions'!E19</f>
        <v>FE c.i.1</v>
      </c>
      <c r="Q21" s="15" t="str">
        <f>'Financial &amp; Economic Solutions'!E20</f>
        <v>FE c.i.2</v>
      </c>
      <c r="R21" s="15" t="str">
        <f>'Financial &amp; Economic Solutions'!E21</f>
        <v>FE c.i.3</v>
      </c>
    </row>
    <row r="22" spans="1:18" ht="129" customHeight="1">
      <c r="A22" s="202" t="str">
        <f>'Local Dynamics Conflicts'!A17</f>
        <v>ii. Fear of the unknown</v>
      </c>
      <c r="C22" s="121" t="s">
        <v>404</v>
      </c>
      <c r="D22" s="169" t="s">
        <v>455</v>
      </c>
      <c r="E22" s="169" t="s">
        <v>454</v>
      </c>
      <c r="F22" s="173">
        <v>3</v>
      </c>
      <c r="G22" s="119"/>
      <c r="H22" s="83" t="str">
        <f>'Site Selection Solutions'!E6</f>
        <v>SS a.i.3</v>
      </c>
      <c r="I22" s="83" t="str">
        <f>'Site Selection Solutions'!E14</f>
        <v>SS c.i.1</v>
      </c>
      <c r="J22" s="83" t="str">
        <f>'Site Selection Solutions'!E15</f>
        <v>SS c.ii.1</v>
      </c>
      <c r="K22" s="83" t="str">
        <f>E17</f>
        <v>LD c.i.3</v>
      </c>
      <c r="L22" s="83" t="str">
        <f>E23</f>
        <v>LD d.iii.1</v>
      </c>
      <c r="M22" s="181" t="str">
        <f>'Participatory Planning Solution'!E11</f>
        <v>PP b.ii.2</v>
      </c>
      <c r="N22" s="181" t="str">
        <f>'Participatory Planning Solution'!E9</f>
        <v>PP.b.i.2</v>
      </c>
      <c r="O22" s="120" t="str">
        <f>'Ownership Structure Solutions'!E6</f>
        <v>OS a.ii.1</v>
      </c>
      <c r="P22" s="15" t="str">
        <f>'Financial &amp; Economic Solutions'!E19</f>
        <v>FE c.i.1</v>
      </c>
      <c r="Q22" s="15" t="str">
        <f>'Financial &amp; Economic Solutions'!E20</f>
        <v>FE c.i.2</v>
      </c>
      <c r="R22" s="15" t="str">
        <f>'Financial &amp; Economic Solutions'!E21</f>
        <v>FE c.i.3</v>
      </c>
    </row>
    <row r="23" spans="1:18" ht="195">
      <c r="A23" s="202" t="str">
        <f>'Local Dynamics Conflicts'!A18</f>
        <v>iii. Lack of "actionable intelligence" among common US citizens</v>
      </c>
      <c r="C23" s="31" t="s">
        <v>323</v>
      </c>
      <c r="D23" s="169" t="s">
        <v>269</v>
      </c>
      <c r="E23" s="169" t="s">
        <v>456</v>
      </c>
      <c r="F23" s="173">
        <v>1</v>
      </c>
      <c r="G23" s="111"/>
      <c r="H23" s="83" t="str">
        <f>'Site Selection Solutions'!E18</f>
        <v>SS d.i.1</v>
      </c>
      <c r="I23" s="109" t="str">
        <f>E6</f>
        <v>LD a.i.3</v>
      </c>
      <c r="J23" s="109" t="str">
        <f>E22</f>
        <v>LD d.ii.1</v>
      </c>
      <c r="K23" s="15" t="str">
        <f>'Financial &amp; Economic Solutions'!E19</f>
        <v>FE c.i.1</v>
      </c>
      <c r="L23" s="15" t="str">
        <f>'Financial &amp; Economic Solutions'!E20</f>
        <v>FE c.i.2</v>
      </c>
      <c r="M23" s="15" t="str">
        <f>'Financial &amp; Economic Solutions'!E21</f>
        <v>FE c.i.3</v>
      </c>
      <c r="N23" s="15" t="str">
        <f>'Financial &amp; Economic Solutions'!E22</f>
        <v>FE c.i.4</v>
      </c>
    </row>
    <row r="24" spans="1:18">
      <c r="A24" s="203"/>
      <c r="E24" s="109"/>
      <c r="G24" s="111"/>
      <c r="H24" s="109"/>
      <c r="I24" s="109"/>
      <c r="J24" s="109"/>
      <c r="K24" s="109"/>
      <c r="L24" s="109"/>
    </row>
    <row r="25" spans="1:18" s="5" customFormat="1">
      <c r="A25" s="40"/>
      <c r="B25" s="20"/>
      <c r="C25" s="34"/>
      <c r="D25" s="50"/>
      <c r="E25" s="50"/>
      <c r="F25" s="50"/>
      <c r="G25" s="99"/>
      <c r="H25" s="50"/>
      <c r="I25" s="50"/>
      <c r="J25" s="50"/>
      <c r="K25" s="50"/>
      <c r="L25" s="50"/>
      <c r="M25" s="176"/>
      <c r="N25" s="50"/>
      <c r="O25" s="50"/>
    </row>
  </sheetData>
  <mergeCells count="3">
    <mergeCell ref="A15:A18"/>
    <mergeCell ref="A4:A6"/>
    <mergeCell ref="H2:M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4" tint="0.39997558519241921"/>
  </sheetPr>
  <dimension ref="A1:M23"/>
  <sheetViews>
    <sheetView zoomScale="90" zoomScaleNormal="90" workbookViewId="0"/>
  </sheetViews>
  <sheetFormatPr defaultRowHeight="15"/>
  <cols>
    <col min="1" max="1" width="41.85546875" style="29" customWidth="1"/>
    <col min="2" max="2" width="50.7109375" style="29" customWidth="1"/>
    <col min="3" max="3" width="27.140625" style="172" customWidth="1"/>
    <col min="4" max="4" width="11.28515625" style="32" customWidth="1"/>
    <col min="5" max="5" width="11.5703125" style="169" customWidth="1"/>
    <col min="6" max="6" width="2.5703125" style="135" customWidth="1"/>
    <col min="7" max="7" width="57.85546875" style="29" customWidth="1"/>
    <col min="8" max="8" width="57.42578125" style="29" customWidth="1"/>
    <col min="9" max="9" width="56.28515625" style="29" customWidth="1"/>
    <col min="10" max="10" width="48" style="29" customWidth="1"/>
    <col min="11" max="11" width="50.140625" style="29" customWidth="1"/>
    <col min="12" max="12" width="49.28515625" style="29" customWidth="1"/>
    <col min="13" max="13" width="9.140625" style="29"/>
  </cols>
  <sheetData>
    <row r="1" spans="1:13" s="21" customFormat="1" ht="39.75" thickBot="1">
      <c r="A1" s="52" t="s">
        <v>25</v>
      </c>
      <c r="B1" s="52"/>
      <c r="C1" s="52"/>
      <c r="D1" s="48"/>
      <c r="E1" s="48"/>
      <c r="F1" s="133"/>
      <c r="G1" s="52"/>
      <c r="H1" s="52"/>
      <c r="I1" s="52"/>
      <c r="J1" s="52"/>
      <c r="K1" s="52"/>
      <c r="L1" s="52"/>
      <c r="M1" s="52"/>
    </row>
    <row r="2" spans="1:13" s="191" customFormat="1" ht="31.5" thickTop="1" thickBot="1">
      <c r="A2" s="45" t="s">
        <v>35</v>
      </c>
      <c r="B2" s="51" t="s">
        <v>536</v>
      </c>
      <c r="C2" s="51" t="s">
        <v>36</v>
      </c>
      <c r="D2" s="174" t="s">
        <v>412</v>
      </c>
      <c r="E2" s="51" t="s">
        <v>411</v>
      </c>
      <c r="F2" s="193"/>
      <c r="G2" s="51" t="s">
        <v>32</v>
      </c>
      <c r="H2" s="51"/>
      <c r="I2" s="51"/>
      <c r="J2" s="51"/>
      <c r="K2" s="51"/>
      <c r="L2" s="51"/>
      <c r="M2" s="51"/>
    </row>
    <row r="3" spans="1:13" s="5" customFormat="1">
      <c r="A3" s="47" t="s">
        <v>9</v>
      </c>
      <c r="B3" s="43"/>
      <c r="C3" s="43"/>
      <c r="D3" s="28"/>
      <c r="E3" s="28"/>
      <c r="F3" s="134"/>
      <c r="G3" s="43"/>
      <c r="H3" s="43"/>
      <c r="I3" s="43"/>
      <c r="J3" s="43"/>
      <c r="K3" s="43"/>
      <c r="L3" s="43"/>
      <c r="M3" s="43"/>
    </row>
    <row r="4" spans="1:13" ht="95.25" customHeight="1">
      <c r="A4" s="166" t="s">
        <v>330</v>
      </c>
      <c r="B4" s="170" t="s">
        <v>328</v>
      </c>
      <c r="C4" s="173" t="s">
        <v>329</v>
      </c>
      <c r="D4" s="15" t="s">
        <v>413</v>
      </c>
      <c r="E4" s="169">
        <v>7</v>
      </c>
      <c r="G4" s="29" t="s">
        <v>68</v>
      </c>
      <c r="H4" s="166" t="s">
        <v>92</v>
      </c>
      <c r="I4" s="64" t="s">
        <v>108</v>
      </c>
      <c r="J4" s="118" t="s">
        <v>69</v>
      </c>
    </row>
    <row r="5" spans="1:13">
      <c r="B5" s="23"/>
      <c r="C5" s="23"/>
      <c r="G5" s="23"/>
    </row>
    <row r="6" spans="1:13" s="5" customFormat="1" ht="30">
      <c r="A6" s="38" t="s">
        <v>66</v>
      </c>
      <c r="B6" s="43"/>
      <c r="C6" s="43"/>
      <c r="D6" s="49"/>
      <c r="E6" s="49"/>
      <c r="F6" s="134"/>
      <c r="G6" s="43"/>
      <c r="H6" s="43"/>
      <c r="I6" s="43"/>
      <c r="J6" s="43"/>
      <c r="K6" s="43"/>
      <c r="L6" s="43"/>
      <c r="M6" s="43"/>
    </row>
    <row r="7" spans="1:13" ht="120">
      <c r="A7" s="121" t="s">
        <v>391</v>
      </c>
      <c r="B7" s="170" t="s">
        <v>419</v>
      </c>
      <c r="C7" s="173" t="s">
        <v>416</v>
      </c>
      <c r="D7" s="15" t="s">
        <v>414</v>
      </c>
      <c r="E7" s="169">
        <v>6</v>
      </c>
      <c r="G7" s="64" t="s">
        <v>67</v>
      </c>
      <c r="H7" s="64" t="s">
        <v>71</v>
      </c>
      <c r="I7" s="64" t="s">
        <v>54</v>
      </c>
      <c r="J7" s="64" t="s">
        <v>74</v>
      </c>
      <c r="K7" s="31" t="s">
        <v>72</v>
      </c>
    </row>
    <row r="8" spans="1:13" ht="105">
      <c r="A8" s="167" t="s">
        <v>335</v>
      </c>
      <c r="B8" s="170" t="s">
        <v>336</v>
      </c>
      <c r="C8" s="173" t="s">
        <v>259</v>
      </c>
      <c r="D8" s="15" t="s">
        <v>415</v>
      </c>
      <c r="E8" s="169">
        <v>5</v>
      </c>
      <c r="G8" s="63" t="s">
        <v>93</v>
      </c>
      <c r="H8" s="89" t="s">
        <v>136</v>
      </c>
      <c r="I8" s="46" t="s">
        <v>64</v>
      </c>
    </row>
    <row r="10" spans="1:13" s="5" customFormat="1" ht="30">
      <c r="A10" s="38" t="s">
        <v>70</v>
      </c>
      <c r="B10" s="43"/>
      <c r="C10" s="43"/>
      <c r="D10" s="49"/>
      <c r="E10" s="49"/>
      <c r="F10" s="134"/>
      <c r="G10" s="43"/>
      <c r="H10" s="43"/>
      <c r="I10" s="43"/>
      <c r="J10" s="43"/>
      <c r="K10" s="43"/>
      <c r="L10" s="43"/>
      <c r="M10" s="43"/>
    </row>
    <row r="11" spans="1:13" ht="129" customHeight="1">
      <c r="A11" s="118" t="s">
        <v>337</v>
      </c>
      <c r="B11" s="170" t="s">
        <v>339</v>
      </c>
      <c r="C11" s="173" t="s">
        <v>338</v>
      </c>
      <c r="D11" s="15" t="s">
        <v>417</v>
      </c>
      <c r="E11" s="169">
        <v>8</v>
      </c>
      <c r="F11" s="136"/>
      <c r="G11" s="31" t="s">
        <v>101</v>
      </c>
      <c r="H11" s="84" t="s">
        <v>129</v>
      </c>
      <c r="I11" s="84" t="s">
        <v>94</v>
      </c>
    </row>
    <row r="12" spans="1:13" ht="105">
      <c r="A12" s="118" t="s">
        <v>340</v>
      </c>
      <c r="B12" s="170" t="s">
        <v>95</v>
      </c>
      <c r="C12" s="173" t="s">
        <v>266</v>
      </c>
      <c r="D12" s="15" t="s">
        <v>418</v>
      </c>
      <c r="E12" s="169">
        <v>4</v>
      </c>
      <c r="G12" s="63" t="s">
        <v>96</v>
      </c>
      <c r="H12" s="63" t="s">
        <v>89</v>
      </c>
    </row>
    <row r="13" spans="1:13">
      <c r="A13" s="63"/>
      <c r="B13" s="63"/>
      <c r="D13" s="62"/>
      <c r="G13" s="63"/>
      <c r="H13" s="63"/>
      <c r="I13" s="63"/>
      <c r="J13" s="63"/>
      <c r="K13" s="63"/>
      <c r="L13" s="63"/>
      <c r="M13" s="63"/>
    </row>
    <row r="14" spans="1:13" s="5" customFormat="1">
      <c r="A14" s="38"/>
      <c r="B14" s="43"/>
      <c r="C14" s="43"/>
      <c r="D14" s="49"/>
      <c r="E14" s="49"/>
      <c r="F14" s="134"/>
      <c r="G14" s="43"/>
      <c r="H14" s="43"/>
      <c r="I14" s="43"/>
      <c r="J14" s="43"/>
      <c r="K14" s="43"/>
      <c r="L14" s="43"/>
      <c r="M14" s="43"/>
    </row>
    <row r="15" spans="1:13">
      <c r="A15" s="40"/>
      <c r="D15" s="41"/>
      <c r="E15" s="41"/>
      <c r="F15" s="136"/>
    </row>
    <row r="18" spans="1:13" s="5" customFormat="1">
      <c r="A18" s="38"/>
      <c r="B18" s="43"/>
      <c r="C18" s="43"/>
      <c r="D18" s="49"/>
      <c r="E18" s="49"/>
      <c r="F18" s="134"/>
      <c r="G18" s="43"/>
      <c r="H18" s="43"/>
      <c r="I18" s="43"/>
      <c r="J18" s="43"/>
      <c r="K18" s="43"/>
      <c r="L18" s="43"/>
      <c r="M18" s="43"/>
    </row>
    <row r="19" spans="1:13">
      <c r="F19" s="136"/>
    </row>
    <row r="21" spans="1:13" s="58" customFormat="1" ht="15.75" thickBot="1">
      <c r="A21" s="61" t="s">
        <v>75</v>
      </c>
      <c r="B21" s="59"/>
      <c r="C21" s="59"/>
      <c r="F21" s="137"/>
      <c r="G21" s="59"/>
      <c r="H21" s="60"/>
      <c r="I21" s="59"/>
    </row>
    <row r="22" spans="1:13" ht="15.75" thickTop="1">
      <c r="B22" s="31"/>
      <c r="C22" s="31"/>
      <c r="D22"/>
      <c r="E22"/>
      <c r="G22" s="31"/>
      <c r="H22" s="32"/>
      <c r="I22" s="31"/>
      <c r="J22"/>
      <c r="K22"/>
      <c r="L22"/>
      <c r="M22"/>
    </row>
    <row r="23" spans="1:13" ht="165">
      <c r="A23" s="63" t="s">
        <v>91</v>
      </c>
      <c r="B23" s="23" t="s">
        <v>76</v>
      </c>
      <c r="C23" s="23"/>
      <c r="D23"/>
      <c r="E23"/>
      <c r="G23" s="23" t="s">
        <v>77</v>
      </c>
      <c r="H23" s="32"/>
      <c r="I23" s="31"/>
      <c r="J23"/>
      <c r="K23"/>
      <c r="L23"/>
      <c r="M2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4" tint="0.39997558519241921"/>
  </sheetPr>
  <dimension ref="A1:S22"/>
  <sheetViews>
    <sheetView zoomScale="90" zoomScaleNormal="90" workbookViewId="0"/>
  </sheetViews>
  <sheetFormatPr defaultRowHeight="15"/>
  <cols>
    <col min="1" max="1" width="33" style="31" customWidth="1"/>
    <col min="2" max="2" width="2.5703125" style="141" customWidth="1"/>
    <col min="3" max="3" width="68.28515625" style="31" customWidth="1"/>
    <col min="4" max="4" width="21.140625" style="173" customWidth="1"/>
    <col min="5" max="5" width="16.140625" style="32" customWidth="1"/>
    <col min="6" max="6" width="11.5703125" style="173" customWidth="1"/>
    <col min="7" max="7" width="2.5703125" style="145" customWidth="1"/>
    <col min="8" max="8" width="11.42578125" style="181" customWidth="1"/>
    <col min="9" max="9" width="11.28515625" style="181" customWidth="1"/>
    <col min="10" max="10" width="11" style="181" customWidth="1"/>
    <col min="11" max="11" width="11.28515625" style="181" customWidth="1"/>
    <col min="12" max="12" width="9.5703125" style="181" customWidth="1"/>
    <col min="13" max="13" width="10.28515625" style="181" customWidth="1"/>
    <col min="14" max="14" width="9.140625" style="181"/>
    <col min="15" max="15" width="11.28515625" style="15" customWidth="1"/>
    <col min="16" max="18" width="9.140625" style="15"/>
    <col min="19" max="19" width="29.42578125" customWidth="1"/>
  </cols>
  <sheetData>
    <row r="1" spans="1:19" s="21" customFormat="1" ht="39.75" thickBot="1">
      <c r="A1" s="36" t="s">
        <v>26</v>
      </c>
      <c r="B1" s="138"/>
      <c r="C1" s="36"/>
      <c r="D1" s="48"/>
      <c r="E1" s="48"/>
      <c r="F1" s="48"/>
      <c r="G1" s="142"/>
      <c r="H1" s="48"/>
      <c r="I1" s="48"/>
      <c r="J1" s="48"/>
      <c r="K1" s="48"/>
      <c r="L1" s="48"/>
      <c r="M1" s="48"/>
      <c r="N1" s="48"/>
      <c r="O1" s="175"/>
      <c r="P1" s="175"/>
      <c r="Q1" s="175"/>
      <c r="R1" s="175"/>
    </row>
    <row r="2" spans="1:19" s="9" customFormat="1" ht="31.5" thickTop="1" thickBot="1">
      <c r="A2" s="33" t="s">
        <v>16</v>
      </c>
      <c r="B2" s="139"/>
      <c r="C2" s="51" t="s">
        <v>103</v>
      </c>
      <c r="D2" s="51" t="s">
        <v>104</v>
      </c>
      <c r="E2" s="51" t="s">
        <v>432</v>
      </c>
      <c r="F2" s="51" t="s">
        <v>411</v>
      </c>
      <c r="G2" s="139"/>
      <c r="H2" s="209" t="s">
        <v>85</v>
      </c>
      <c r="I2" s="209"/>
      <c r="J2" s="209"/>
      <c r="K2" s="209"/>
      <c r="L2" s="209"/>
      <c r="M2" s="51"/>
      <c r="N2" s="51"/>
      <c r="O2" s="174"/>
      <c r="P2" s="174"/>
      <c r="Q2" s="174"/>
      <c r="R2" s="174"/>
    </row>
    <row r="3" spans="1:19" s="5" customFormat="1">
      <c r="A3" s="37" t="str">
        <f>'Participatory Planning Conflict'!A3</f>
        <v>a. Exclusion of Stakeholders</v>
      </c>
      <c r="B3" s="140"/>
      <c r="C3" s="49"/>
      <c r="D3" s="50"/>
      <c r="E3" s="50"/>
      <c r="F3" s="50"/>
      <c r="G3" s="143"/>
      <c r="H3" s="50"/>
      <c r="I3" s="50"/>
      <c r="J3" s="50"/>
      <c r="K3" s="50"/>
      <c r="L3" s="50"/>
      <c r="M3" s="50"/>
      <c r="N3" s="50"/>
      <c r="O3" s="176"/>
      <c r="P3" s="176"/>
      <c r="Q3" s="176"/>
      <c r="R3" s="176"/>
    </row>
    <row r="4" spans="1:19" s="6" customFormat="1" ht="105">
      <c r="A4" s="211" t="str">
        <f>'Participatory Planning Conflict'!A4</f>
        <v>i. Exclusive, top-down style decision making incites local opposition</v>
      </c>
      <c r="B4" s="141"/>
      <c r="C4" s="35" t="s">
        <v>326</v>
      </c>
      <c r="D4" s="171" t="s">
        <v>506</v>
      </c>
      <c r="E4" s="171" t="s">
        <v>489</v>
      </c>
      <c r="F4" s="171">
        <v>8</v>
      </c>
      <c r="G4" s="144"/>
      <c r="H4" s="180" t="str">
        <f>'Site Selection Solutions'!E5</f>
        <v>SS a.i.2</v>
      </c>
      <c r="I4" s="178" t="str">
        <f>'Local Dynamics Solutions'!E7</f>
        <v xml:space="preserve">LD a.ii.1 </v>
      </c>
      <c r="J4" s="181" t="str">
        <f>'Local Dynamics Solutions'!E11</f>
        <v>LD b.i.1</v>
      </c>
      <c r="K4" s="180" t="str">
        <f>'Local Dynamics Solutions'!E12</f>
        <v>LD b.ii.1</v>
      </c>
      <c r="L4" s="180" t="str">
        <f>'Local Dynamics Solutions'!E17</f>
        <v>LD c.i.3</v>
      </c>
      <c r="M4" s="180" t="str">
        <f>E9</f>
        <v>PP.b.i.2</v>
      </c>
      <c r="N4" s="180" t="str">
        <f>E15</f>
        <v>PP c.i.1</v>
      </c>
      <c r="P4" s="85"/>
      <c r="R4" s="178"/>
    </row>
    <row r="5" spans="1:19" s="6" customFormat="1" ht="124.5" customHeight="1">
      <c r="A5" s="211"/>
      <c r="B5" s="141"/>
      <c r="C5" s="35" t="s">
        <v>325</v>
      </c>
      <c r="D5" s="171" t="s">
        <v>491</v>
      </c>
      <c r="E5" s="171" t="s">
        <v>490</v>
      </c>
      <c r="F5" s="171">
        <v>6</v>
      </c>
      <c r="G5" s="144"/>
      <c r="H5" s="180" t="str">
        <f>'Site Selection Solutions'!E5</f>
        <v>SS a.i.2</v>
      </c>
      <c r="I5" s="180" t="str">
        <f>'Local Dynamics Solutions'!E15</f>
        <v>LD c.i.1</v>
      </c>
      <c r="J5" s="180" t="str">
        <f>E9</f>
        <v>PP.b.i.2</v>
      </c>
      <c r="K5" s="180" t="str">
        <f>E10</f>
        <v>PP b.ii.1</v>
      </c>
      <c r="L5" s="180" t="str">
        <f>'Ownership Structure Solutions'!E4</f>
        <v>OS a.i.1</v>
      </c>
      <c r="M5" s="180" t="str">
        <f>'Ownership Structure Solutions'!E5</f>
        <v>OS a.i.2</v>
      </c>
      <c r="N5" s="178" t="str">
        <f>'Ownership Structure Solutions'!E11</f>
        <v>OS b.i.1</v>
      </c>
      <c r="O5" s="178" t="str">
        <f>'Ownership Structure Solutions'!E12</f>
        <v>OS b.i.2</v>
      </c>
      <c r="P5" s="178" t="str">
        <f>'Ownership Structure Solutions'!E15</f>
        <v>OS b.ii.3</v>
      </c>
      <c r="Q5" s="178" t="str">
        <f>'Ownership Structure Solutions'!E16</f>
        <v>OS b.ii.4</v>
      </c>
    </row>
    <row r="7" spans="1:19" s="5" customFormat="1" ht="30">
      <c r="A7" s="37" t="str">
        <f>'Participatory Planning Conflict'!A6</f>
        <v>b. Disrespecting/Misinterpreting Local Stakeholders</v>
      </c>
      <c r="B7" s="140"/>
      <c r="C7" s="34"/>
      <c r="D7" s="50"/>
      <c r="E7" s="50"/>
      <c r="F7" s="50"/>
      <c r="G7" s="143"/>
      <c r="H7" s="50"/>
      <c r="I7" s="50"/>
      <c r="J7" s="50"/>
      <c r="K7" s="50"/>
      <c r="L7" s="50"/>
      <c r="M7" s="50"/>
      <c r="N7" s="50"/>
      <c r="O7" s="176"/>
      <c r="P7" s="176"/>
      <c r="Q7" s="176"/>
      <c r="R7" s="176"/>
    </row>
    <row r="8" spans="1:19" ht="120">
      <c r="A8" s="212" t="str">
        <f>'Participatory Planning Conflict'!A7</f>
        <v>i. Respecting the existence, validity, and influence of stakeholder concerns during project design and not taking resident reactions for granted</v>
      </c>
      <c r="C8" s="31" t="s">
        <v>342</v>
      </c>
      <c r="D8" s="173" t="s">
        <v>493</v>
      </c>
      <c r="E8" s="173" t="s">
        <v>492</v>
      </c>
      <c r="F8" s="173">
        <v>4</v>
      </c>
      <c r="G8" s="213"/>
      <c r="H8" s="181" t="str">
        <f>'Local Dynamics Solutions'!E4</f>
        <v>LD a.i.1</v>
      </c>
      <c r="I8" s="181" t="str">
        <f>'Local Dynamics Solutions'!E7</f>
        <v xml:space="preserve">LD a.ii.1 </v>
      </c>
      <c r="J8" s="181" t="str">
        <f>'Local Dynamics Solutions'!E12</f>
        <v>LD b.ii.1</v>
      </c>
      <c r="K8" s="181" t="str">
        <f>'Local Dynamics Solutions'!E17</f>
        <v>LD c.i.3</v>
      </c>
      <c r="L8" s="181" t="str">
        <f>E4</f>
        <v>PP a.i.1</v>
      </c>
      <c r="S8" s="181" t="s">
        <v>78</v>
      </c>
    </row>
    <row r="9" spans="1:19" ht="81" customHeight="1">
      <c r="A9" s="212"/>
      <c r="C9" s="31" t="s">
        <v>327</v>
      </c>
      <c r="D9" s="173" t="s">
        <v>495</v>
      </c>
      <c r="E9" s="173" t="s">
        <v>494</v>
      </c>
      <c r="F9" s="173">
        <v>3</v>
      </c>
      <c r="G9" s="213"/>
      <c r="H9" s="181" t="str">
        <f>'Local Dynamics Solutions'!E15</f>
        <v>LD c.i.1</v>
      </c>
      <c r="I9" s="181" t="str">
        <f>'Local Dynamics Solutions'!E17</f>
        <v>LD c.i.3</v>
      </c>
      <c r="J9" s="181" t="str">
        <f>'Local Dynamics Solutions'!E23</f>
        <v>LD d.iii.1</v>
      </c>
      <c r="K9" s="181" t="str">
        <f>'Participatory Planning Solution'!E5</f>
        <v>PP a.i.2</v>
      </c>
    </row>
    <row r="10" spans="1:19" ht="65.25" customHeight="1">
      <c r="A10" s="212" t="str">
        <f>'Participatory Planning Conflict'!A8</f>
        <v>ii. Poor communication between Developers and Stakeholders</v>
      </c>
      <c r="C10" s="31" t="s">
        <v>343</v>
      </c>
      <c r="D10" s="173" t="s">
        <v>455</v>
      </c>
      <c r="E10" s="173" t="s">
        <v>496</v>
      </c>
      <c r="F10" s="173">
        <v>3</v>
      </c>
      <c r="G10" s="213"/>
      <c r="H10" s="181" t="str">
        <f>'Site Selection Solutions'!E21</f>
        <v>SS e.i.1</v>
      </c>
      <c r="I10" s="181" t="str">
        <f>'Site Selection Solutions'!E18</f>
        <v>SS d.i.1</v>
      </c>
      <c r="J10" s="181" t="str">
        <f>'Local Dynamics Solutions'!E4</f>
        <v>LD a.i.1</v>
      </c>
      <c r="K10" s="181" t="str">
        <f>'Local Dynamics Solutions'!E11</f>
        <v>LD b.i.1</v>
      </c>
      <c r="L10" s="181" t="str">
        <f>'Local Dynamics Solutions'!E17</f>
        <v>LD c.i.3</v>
      </c>
    </row>
    <row r="11" spans="1:19" ht="95.25" customHeight="1">
      <c r="A11" s="212"/>
      <c r="C11" s="31" t="s">
        <v>344</v>
      </c>
      <c r="D11" s="173" t="s">
        <v>498</v>
      </c>
      <c r="E11" s="173" t="s">
        <v>497</v>
      </c>
      <c r="F11" s="173">
        <v>4</v>
      </c>
      <c r="G11" s="213"/>
      <c r="H11" s="181" t="str">
        <f>'Site Selection Solutions'!E7</f>
        <v>SS a.i.4</v>
      </c>
      <c r="I11" s="181" t="str">
        <f>'Site Selection Solutions'!E22</f>
        <v>SS e.ii.1</v>
      </c>
      <c r="J11" s="181" t="str">
        <f>'Site Selection Solutions'!E23</f>
        <v>SS e.ii.2</v>
      </c>
      <c r="K11" s="181" t="str">
        <f>'Site Selection Solutions'!E24</f>
        <v>SS e.ii.3</v>
      </c>
      <c r="L11" s="181" t="str">
        <f>'Local Dynamics Solutions'!E6</f>
        <v>LD a.i.3</v>
      </c>
      <c r="M11" s="181" t="str">
        <f>'Local Dynamics Solutions'!E22</f>
        <v>LD d.ii.1</v>
      </c>
      <c r="N11" s="181" t="str">
        <f>'Ownership Structure Solutions'!E8</f>
        <v>OS a.iii.1</v>
      </c>
    </row>
    <row r="12" spans="1:19" ht="66" customHeight="1">
      <c r="A12" s="212"/>
      <c r="C12" s="31" t="s">
        <v>137</v>
      </c>
      <c r="D12" s="173" t="s">
        <v>500</v>
      </c>
      <c r="E12" s="173" t="s">
        <v>499</v>
      </c>
      <c r="F12" s="173">
        <v>3</v>
      </c>
      <c r="G12" s="144"/>
      <c r="H12" s="181" t="str">
        <f>'Site Selection Solutions'!E6</f>
        <v>SS a.i.3</v>
      </c>
      <c r="I12" s="181" t="str">
        <f>'Site Selection Solutions'!E7</f>
        <v>SS a.i.4</v>
      </c>
      <c r="J12" s="181" t="str">
        <f>'Site Selection Solutions'!E24</f>
        <v>SS e.ii.3</v>
      </c>
      <c r="K12" s="181" t="str">
        <f>'Local Dynamics Solutions'!E6</f>
        <v>LD a.i.3</v>
      </c>
      <c r="L12" s="181" t="str">
        <f>'Local Dynamics Solutions'!E12</f>
        <v>LD b.ii.1</v>
      </c>
    </row>
    <row r="14" spans="1:19" s="5" customFormat="1" ht="30">
      <c r="A14" s="37" t="str">
        <f>'Participatory Planning Conflict'!A10</f>
        <v>c. Perceived Equity and Fairness in Planning Process</v>
      </c>
      <c r="B14" s="140"/>
      <c r="C14" s="34"/>
      <c r="D14" s="50"/>
      <c r="E14" s="50"/>
      <c r="F14" s="50"/>
      <c r="G14" s="143"/>
      <c r="H14" s="50"/>
      <c r="I14" s="50"/>
      <c r="J14" s="50"/>
      <c r="K14" s="50"/>
      <c r="L14" s="50"/>
      <c r="M14" s="50"/>
      <c r="N14" s="50"/>
      <c r="O14" s="176"/>
      <c r="P14" s="176"/>
      <c r="Q14" s="176"/>
      <c r="R14" s="176"/>
    </row>
    <row r="15" spans="1:19" ht="126.75" customHeight="1">
      <c r="A15" s="212" t="str">
        <f>'Participatory Planning Conflict'!A11</f>
        <v>i. Local Stakeholders perception of fairness and transparency in the planning process</v>
      </c>
      <c r="C15" s="31" t="s">
        <v>341</v>
      </c>
      <c r="D15" s="173" t="s">
        <v>502</v>
      </c>
      <c r="E15" s="173" t="s">
        <v>501</v>
      </c>
      <c r="F15" s="173">
        <v>5</v>
      </c>
      <c r="G15" s="213"/>
      <c r="H15" s="181" t="str">
        <f>'Site Selection Solutions'!E5</f>
        <v>SS a.i.2</v>
      </c>
      <c r="I15" s="181" t="str">
        <f>'Site Selection Solutions'!E18</f>
        <v>SS d.i.1</v>
      </c>
      <c r="J15" s="181" t="str">
        <f>'Local Dynamics Solutions'!E7</f>
        <v xml:space="preserve">LD a.ii.1 </v>
      </c>
      <c r="K15" s="181" t="str">
        <f>'Local Dynamics Solutions'!E15</f>
        <v>LD c.i.1</v>
      </c>
      <c r="L15" s="181" t="str">
        <f>'Local Dynamics Solutions'!E21</f>
        <v>LD d.i.1</v>
      </c>
      <c r="M15" s="181" t="str">
        <f>'Local Dynamics Solutions'!E22</f>
        <v>LD d.ii.1</v>
      </c>
      <c r="N15" s="15" t="str">
        <f>'Local Dynamics Solutions'!E23</f>
        <v>LD d.iii.1</v>
      </c>
      <c r="O15" s="181" t="str">
        <f>E11</f>
        <v>PP b.ii.2</v>
      </c>
      <c r="P15" s="15" t="str">
        <f>E17</f>
        <v>PP c.ii.1</v>
      </c>
      <c r="Q15" s="15" t="str">
        <f>'Ownership Structure Solutions'!E6</f>
        <v>OS a.ii.1</v>
      </c>
      <c r="R15" s="15" t="str">
        <f>'Ownership Structure Solutions'!E8</f>
        <v>OS a.iii.1</v>
      </c>
    </row>
    <row r="16" spans="1:19" ht="165">
      <c r="A16" s="212"/>
      <c r="C16" s="118" t="s">
        <v>345</v>
      </c>
      <c r="D16" s="173" t="s">
        <v>453</v>
      </c>
      <c r="E16" s="173" t="s">
        <v>503</v>
      </c>
      <c r="F16" s="173">
        <v>1</v>
      </c>
      <c r="G16" s="213"/>
      <c r="H16" s="181" t="str">
        <f>'Site Selection Solutions'!E7</f>
        <v>SS a.i.4</v>
      </c>
      <c r="I16" s="181" t="str">
        <f>'Site Selection Solutions'!E24</f>
        <v>SS e.ii.3</v>
      </c>
      <c r="J16" s="181" t="str">
        <f>'Local Dynamics Solutions'!E5</f>
        <v>LD a.i.2</v>
      </c>
      <c r="K16" s="181" t="str">
        <f>'Local Dynamics Solutions'!E12</f>
        <v>LD b.ii.1</v>
      </c>
      <c r="L16" s="181" t="str">
        <f>'Local Dynamics Solutions'!E17</f>
        <v>LD c.i.3</v>
      </c>
      <c r="M16" s="181" t="str">
        <f>E11</f>
        <v>PP b.ii.2</v>
      </c>
    </row>
    <row r="17" spans="1:18" ht="150">
      <c r="A17" s="31" t="str">
        <f>'Participatory Planning Conflict'!A12</f>
        <v>ii. Perception of "winners and losers" in the community</v>
      </c>
      <c r="C17" s="31" t="s">
        <v>346</v>
      </c>
      <c r="D17" s="173" t="s">
        <v>505</v>
      </c>
      <c r="E17" s="173" t="s">
        <v>504</v>
      </c>
      <c r="F17" s="173">
        <v>3</v>
      </c>
      <c r="G17" s="144"/>
      <c r="H17" s="181" t="str">
        <f>'Site Selection Solutions'!E22</f>
        <v>SS e.ii.1</v>
      </c>
      <c r="I17" s="181" t="str">
        <f>'Local Dynamics Solutions'!E7</f>
        <v xml:space="preserve">LD a.ii.1 </v>
      </c>
      <c r="J17" s="181" t="str">
        <f>'Local Dynamics Solutions'!E17</f>
        <v>LD c.i.3</v>
      </c>
      <c r="K17" s="181" t="str">
        <f>'Local Dynamics Solutions'!E22</f>
        <v>LD d.ii.1</v>
      </c>
      <c r="L17" s="181" t="str">
        <f>E4</f>
        <v>PP a.i.1</v>
      </c>
      <c r="M17" s="181" t="str">
        <f>E11</f>
        <v>PP b.ii.2</v>
      </c>
      <c r="N17" s="15" t="str">
        <f>E16</f>
        <v>PP c.i.2</v>
      </c>
      <c r="O17" s="15" t="str">
        <f>'Ownership Structure Solutions'!E6</f>
        <v>OS a.ii.1</v>
      </c>
      <c r="P17" s="15" t="str">
        <f>'Ownership Structure Solutions'!E8</f>
        <v>OS a.iii.1</v>
      </c>
      <c r="Q17" s="181" t="str">
        <f>'Ownership Structure Solutions'!E11</f>
        <v>OS b.i.1</v>
      </c>
    </row>
    <row r="19" spans="1:18" s="5" customFormat="1">
      <c r="A19" s="37"/>
      <c r="B19" s="140"/>
      <c r="C19" s="34"/>
      <c r="D19" s="50"/>
      <c r="E19" s="50"/>
      <c r="F19" s="50"/>
      <c r="G19" s="143"/>
      <c r="H19" s="50"/>
      <c r="I19" s="50"/>
      <c r="J19" s="50"/>
      <c r="K19" s="50"/>
      <c r="L19" s="50"/>
      <c r="M19" s="50"/>
      <c r="N19" s="50"/>
      <c r="O19" s="176"/>
      <c r="P19" s="176"/>
      <c r="Q19" s="176"/>
      <c r="R19" s="176"/>
    </row>
    <row r="22" spans="1:18" s="5" customFormat="1">
      <c r="A22" s="37"/>
      <c r="B22" s="140"/>
      <c r="C22" s="34"/>
      <c r="D22" s="50"/>
      <c r="E22" s="50"/>
      <c r="F22" s="50"/>
      <c r="G22" s="143"/>
      <c r="H22" s="50"/>
      <c r="I22" s="50"/>
      <c r="J22" s="50"/>
      <c r="K22" s="50"/>
      <c r="L22" s="50"/>
      <c r="M22" s="50"/>
      <c r="N22" s="50"/>
      <c r="O22" s="176"/>
      <c r="P22" s="176"/>
      <c r="Q22" s="176"/>
      <c r="R22" s="176"/>
    </row>
  </sheetData>
  <mergeCells count="8">
    <mergeCell ref="A4:A5"/>
    <mergeCell ref="A10:A12"/>
    <mergeCell ref="H2:L2"/>
    <mergeCell ref="A15:A16"/>
    <mergeCell ref="G10:G11"/>
    <mergeCell ref="G15:G16"/>
    <mergeCell ref="A8:A9"/>
    <mergeCell ref="G8:G9"/>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9" tint="0.39997558519241921"/>
  </sheetPr>
  <dimension ref="A1:P23"/>
  <sheetViews>
    <sheetView zoomScale="90" zoomScaleNormal="90" workbookViewId="0"/>
  </sheetViews>
  <sheetFormatPr defaultRowHeight="15"/>
  <cols>
    <col min="1" max="1" width="35.42578125" style="116" customWidth="1"/>
    <col min="2" max="2" width="43.140625" style="29" customWidth="1"/>
    <col min="3" max="3" width="20.42578125" style="173" customWidth="1"/>
    <col min="4" max="4" width="12.7109375" style="32" customWidth="1"/>
    <col min="5" max="5" width="11.42578125" style="173" customWidth="1"/>
    <col min="6" max="6" width="2.5703125" style="149" customWidth="1"/>
    <col min="7" max="7" width="54.85546875" style="29" customWidth="1"/>
    <col min="8" max="8" width="49.7109375" style="29" customWidth="1"/>
    <col min="9" max="9" width="35.28515625" style="29" customWidth="1"/>
    <col min="10" max="16" width="9.140625" style="29"/>
  </cols>
  <sheetData>
    <row r="1" spans="1:16" s="21" customFormat="1" ht="39.75" thickBot="1">
      <c r="A1" s="52" t="s">
        <v>27</v>
      </c>
      <c r="B1" s="52"/>
      <c r="C1" s="48"/>
      <c r="D1" s="48"/>
      <c r="E1" s="48"/>
      <c r="F1" s="146"/>
      <c r="G1" s="52"/>
      <c r="H1" s="52"/>
      <c r="I1" s="52"/>
      <c r="J1" s="52"/>
      <c r="K1" s="52"/>
      <c r="L1" s="52"/>
      <c r="M1" s="52"/>
      <c r="N1" s="52"/>
      <c r="O1" s="52"/>
      <c r="P1" s="52"/>
    </row>
    <row r="2" spans="1:16" s="191" customFormat="1" ht="31.5" thickTop="1" thickBot="1">
      <c r="A2" s="45" t="s">
        <v>35</v>
      </c>
      <c r="B2" s="51" t="s">
        <v>536</v>
      </c>
      <c r="C2" s="51" t="s">
        <v>36</v>
      </c>
      <c r="D2" s="51" t="s">
        <v>412</v>
      </c>
      <c r="E2" s="51" t="s">
        <v>411</v>
      </c>
      <c r="F2" s="194"/>
      <c r="G2" s="51" t="s">
        <v>32</v>
      </c>
      <c r="H2" s="51"/>
      <c r="I2" s="51"/>
      <c r="J2" s="51"/>
      <c r="K2" s="51"/>
      <c r="L2" s="51"/>
      <c r="M2" s="51"/>
      <c r="N2" s="51"/>
      <c r="O2" s="51"/>
      <c r="P2" s="51"/>
    </row>
    <row r="3" spans="1:16" s="5" customFormat="1">
      <c r="A3" s="47" t="s">
        <v>114</v>
      </c>
      <c r="B3" s="43"/>
      <c r="C3" s="49"/>
      <c r="D3" s="49"/>
      <c r="E3" s="50"/>
      <c r="F3" s="148"/>
      <c r="G3" s="43"/>
      <c r="H3" s="43"/>
      <c r="I3" s="43"/>
      <c r="J3" s="43"/>
      <c r="K3" s="43"/>
      <c r="L3" s="43"/>
      <c r="M3" s="43"/>
      <c r="N3" s="43"/>
      <c r="O3" s="43"/>
      <c r="P3" s="43"/>
    </row>
    <row r="4" spans="1:16" ht="109.5" customHeight="1">
      <c r="A4" s="116" t="s">
        <v>41</v>
      </c>
      <c r="B4" s="121" t="s">
        <v>347</v>
      </c>
      <c r="C4" s="173" t="s">
        <v>149</v>
      </c>
      <c r="D4" s="173" t="s">
        <v>507</v>
      </c>
      <c r="E4" s="173">
        <v>3</v>
      </c>
      <c r="G4" s="64" t="s">
        <v>106</v>
      </c>
      <c r="H4" s="64" t="s">
        <v>105</v>
      </c>
    </row>
    <row r="5" spans="1:16" ht="135">
      <c r="A5" s="31" t="s">
        <v>351</v>
      </c>
      <c r="B5" s="121" t="s">
        <v>349</v>
      </c>
      <c r="C5" s="173" t="s">
        <v>348</v>
      </c>
      <c r="D5" s="173" t="s">
        <v>508</v>
      </c>
      <c r="E5" s="173">
        <v>4</v>
      </c>
      <c r="G5" s="84" t="s">
        <v>115</v>
      </c>
      <c r="H5" s="31" t="s">
        <v>107</v>
      </c>
    </row>
    <row r="6" spans="1:16" ht="105">
      <c r="A6" s="31" t="s">
        <v>350</v>
      </c>
      <c r="B6" s="121" t="s">
        <v>355</v>
      </c>
      <c r="C6" s="173" t="s">
        <v>267</v>
      </c>
      <c r="D6" s="173" t="s">
        <v>509</v>
      </c>
      <c r="E6" s="173">
        <v>3</v>
      </c>
      <c r="G6" s="31" t="s">
        <v>356</v>
      </c>
      <c r="H6" s="90"/>
      <c r="I6" s="90"/>
      <c r="J6" s="90"/>
      <c r="K6" s="90"/>
      <c r="L6" s="90"/>
      <c r="M6" s="90"/>
      <c r="N6" s="90"/>
      <c r="O6" s="90"/>
      <c r="P6" s="90"/>
    </row>
    <row r="7" spans="1:16">
      <c r="A7" s="116" t="s">
        <v>20</v>
      </c>
    </row>
    <row r="8" spans="1:16" s="5" customFormat="1" ht="30">
      <c r="A8" s="125" t="s">
        <v>138</v>
      </c>
      <c r="B8" s="43"/>
      <c r="C8" s="49"/>
      <c r="D8" s="49"/>
      <c r="E8" s="50"/>
      <c r="F8" s="148"/>
      <c r="G8" s="43"/>
      <c r="H8" s="43"/>
      <c r="I8" s="43"/>
      <c r="J8" s="43"/>
      <c r="K8" s="43"/>
      <c r="L8" s="43"/>
      <c r="M8" s="43"/>
      <c r="N8" s="43"/>
      <c r="O8" s="43"/>
      <c r="P8" s="43"/>
    </row>
    <row r="9" spans="1:16" ht="120">
      <c r="A9" s="31" t="s">
        <v>139</v>
      </c>
      <c r="B9" s="121" t="s">
        <v>358</v>
      </c>
      <c r="C9" s="171" t="s">
        <v>260</v>
      </c>
      <c r="D9" s="171" t="s">
        <v>510</v>
      </c>
      <c r="E9" s="173">
        <v>3</v>
      </c>
      <c r="F9" s="150"/>
      <c r="G9" s="2" t="s">
        <v>141</v>
      </c>
      <c r="H9" s="116" t="s">
        <v>279</v>
      </c>
    </row>
    <row r="10" spans="1:16" ht="105">
      <c r="A10" s="39" t="s">
        <v>188</v>
      </c>
      <c r="B10" s="121" t="s">
        <v>359</v>
      </c>
      <c r="C10" s="173" t="s">
        <v>190</v>
      </c>
      <c r="D10" s="173" t="s">
        <v>511</v>
      </c>
      <c r="E10" s="173">
        <v>2</v>
      </c>
      <c r="G10" s="31" t="s">
        <v>189</v>
      </c>
      <c r="H10" s="90" t="s">
        <v>191</v>
      </c>
    </row>
    <row r="11" spans="1:16" ht="150">
      <c r="A11" s="42" t="s">
        <v>280</v>
      </c>
      <c r="B11" s="121" t="s">
        <v>360</v>
      </c>
      <c r="C11" s="173" t="s">
        <v>270</v>
      </c>
      <c r="D11" s="173" t="s">
        <v>512</v>
      </c>
      <c r="E11" s="173">
        <v>1</v>
      </c>
      <c r="G11" s="116" t="s">
        <v>281</v>
      </c>
      <c r="H11" s="121" t="s">
        <v>368</v>
      </c>
      <c r="I11" s="116"/>
      <c r="J11" s="116"/>
      <c r="K11" s="116"/>
      <c r="L11" s="116"/>
      <c r="M11" s="116"/>
      <c r="N11" s="116"/>
      <c r="O11" s="116"/>
      <c r="P11" s="116"/>
    </row>
    <row r="12" spans="1:16" ht="180">
      <c r="A12" s="42" t="s">
        <v>284</v>
      </c>
      <c r="B12" s="121" t="s">
        <v>361</v>
      </c>
      <c r="C12" s="173" t="s">
        <v>275</v>
      </c>
      <c r="D12" s="173" t="s">
        <v>513</v>
      </c>
      <c r="E12" s="173">
        <v>2</v>
      </c>
      <c r="G12" s="31" t="s">
        <v>274</v>
      </c>
      <c r="H12" s="116" t="s">
        <v>276</v>
      </c>
      <c r="I12" s="116"/>
      <c r="J12" s="116"/>
      <c r="K12" s="116"/>
      <c r="L12" s="116"/>
      <c r="M12" s="116"/>
      <c r="N12" s="116"/>
      <c r="O12" s="116"/>
      <c r="P12" s="116"/>
    </row>
    <row r="13" spans="1:16">
      <c r="G13"/>
    </row>
    <row r="14" spans="1:16" s="5" customFormat="1">
      <c r="A14" s="67"/>
      <c r="B14" s="43"/>
      <c r="C14" s="49"/>
      <c r="D14" s="49"/>
      <c r="E14" s="50"/>
      <c r="F14" s="148"/>
      <c r="G14" s="43"/>
      <c r="H14" s="43"/>
      <c r="I14" s="43"/>
      <c r="J14" s="43"/>
      <c r="K14" s="43"/>
      <c r="L14" s="43"/>
      <c r="M14" s="43"/>
      <c r="N14" s="43"/>
      <c r="O14" s="43"/>
      <c r="P14" s="43"/>
    </row>
    <row r="15" spans="1:16">
      <c r="F15" s="150"/>
    </row>
    <row r="18" spans="1:16" s="5" customFormat="1">
      <c r="A18" s="38"/>
      <c r="B18" s="43"/>
      <c r="C18" s="49"/>
      <c r="D18" s="49"/>
      <c r="E18" s="50"/>
      <c r="F18" s="148"/>
      <c r="G18" s="43"/>
      <c r="H18" s="43"/>
      <c r="I18" s="43"/>
      <c r="J18" s="43"/>
      <c r="K18" s="43"/>
      <c r="L18" s="43"/>
      <c r="M18" s="43"/>
      <c r="N18" s="43"/>
      <c r="O18" s="43"/>
      <c r="P18" s="43"/>
    </row>
    <row r="19" spans="1:16">
      <c r="A19" s="40"/>
      <c r="C19" s="41"/>
      <c r="D19" s="41"/>
      <c r="F19" s="150"/>
    </row>
    <row r="22" spans="1:16" s="5" customFormat="1">
      <c r="A22" s="38"/>
      <c r="B22" s="43"/>
      <c r="C22" s="49"/>
      <c r="D22" s="49"/>
      <c r="E22" s="50"/>
      <c r="F22" s="148"/>
      <c r="G22" s="43"/>
      <c r="H22" s="43"/>
      <c r="I22" s="43"/>
      <c r="J22" s="43"/>
      <c r="K22" s="43"/>
      <c r="L22" s="43"/>
      <c r="M22" s="43"/>
      <c r="N22" s="43"/>
      <c r="O22" s="43"/>
      <c r="P22" s="43"/>
    </row>
    <row r="23" spans="1:16">
      <c r="F23" s="1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9" tint="0.39997558519241921"/>
  </sheetPr>
  <dimension ref="A1:T30"/>
  <sheetViews>
    <sheetView zoomScale="90" zoomScaleNormal="90" workbookViewId="0"/>
  </sheetViews>
  <sheetFormatPr defaultRowHeight="15"/>
  <cols>
    <col min="1" max="1" width="27.7109375" style="31" customWidth="1"/>
    <col min="2" max="2" width="2.42578125" style="150" customWidth="1"/>
    <col min="3" max="3" width="87.7109375" style="64" customWidth="1"/>
    <col min="4" max="4" width="18.42578125" style="173" customWidth="1"/>
    <col min="5" max="5" width="16.28515625" style="32" customWidth="1"/>
    <col min="6" max="6" width="11" style="173" customWidth="1"/>
    <col min="7" max="7" width="2.5703125" style="153" customWidth="1"/>
    <col min="8" max="8" width="9.85546875" style="91" customWidth="1"/>
    <col min="9" max="9" width="10" style="91" customWidth="1"/>
    <col min="10" max="10" width="9.7109375" style="91" customWidth="1"/>
    <col min="11" max="11" width="9.85546875" style="91" customWidth="1"/>
    <col min="12" max="12" width="11.28515625" style="31" customWidth="1"/>
    <col min="13" max="13" width="11.7109375" style="31" customWidth="1"/>
    <col min="14" max="15" width="9.140625" style="15"/>
    <col min="16" max="17" width="9.140625" style="181"/>
    <col min="18" max="18" width="9.140625" style="15"/>
    <col min="19" max="19" width="86.5703125" style="31" customWidth="1"/>
    <col min="20" max="20" width="28.42578125" style="31" customWidth="1"/>
  </cols>
  <sheetData>
    <row r="1" spans="1:20" s="21" customFormat="1" ht="39.75" thickBot="1">
      <c r="A1" s="36" t="s">
        <v>28</v>
      </c>
      <c r="B1" s="146"/>
      <c r="C1" s="52"/>
      <c r="D1" s="48"/>
      <c r="E1" s="48"/>
      <c r="F1" s="48"/>
      <c r="G1" s="151"/>
      <c r="H1" s="48"/>
      <c r="I1" s="48"/>
      <c r="J1" s="48"/>
      <c r="K1" s="48"/>
      <c r="L1" s="36"/>
      <c r="M1" s="36"/>
      <c r="N1" s="175"/>
      <c r="O1" s="175"/>
      <c r="P1" s="48"/>
      <c r="Q1" s="48"/>
      <c r="R1" s="175"/>
      <c r="S1" s="36"/>
      <c r="T1" s="36"/>
    </row>
    <row r="2" spans="1:20" s="9" customFormat="1" ht="31.5" thickTop="1" thickBot="1">
      <c r="A2" s="33" t="s">
        <v>16</v>
      </c>
      <c r="B2" s="147"/>
      <c r="C2" s="51" t="s">
        <v>103</v>
      </c>
      <c r="D2" s="51" t="s">
        <v>104</v>
      </c>
      <c r="E2" s="51" t="s">
        <v>432</v>
      </c>
      <c r="F2" s="51" t="s">
        <v>411</v>
      </c>
      <c r="G2" s="147"/>
      <c r="H2" s="209" t="s">
        <v>85</v>
      </c>
      <c r="I2" s="209"/>
      <c r="J2" s="209"/>
      <c r="K2" s="209"/>
      <c r="L2" s="209"/>
      <c r="M2" s="209"/>
      <c r="N2" s="174"/>
      <c r="O2" s="174"/>
      <c r="P2" s="51"/>
      <c r="Q2" s="51"/>
      <c r="R2" s="174"/>
      <c r="S2" s="33"/>
      <c r="T2" s="33"/>
    </row>
    <row r="3" spans="1:20" s="5" customFormat="1" ht="30">
      <c r="A3" s="37" t="str">
        <f>'Ownership Structure Conflicts'!A3</f>
        <v>a. Design of Ownership Structure</v>
      </c>
      <c r="B3" s="148"/>
      <c r="C3" s="43"/>
      <c r="D3" s="50"/>
      <c r="E3" s="50"/>
      <c r="F3" s="50"/>
      <c r="G3" s="152"/>
      <c r="H3" s="50"/>
      <c r="I3" s="50"/>
      <c r="J3" s="50"/>
      <c r="K3" s="50"/>
      <c r="L3" s="34"/>
      <c r="M3" s="34"/>
      <c r="N3" s="176"/>
      <c r="O3" s="176"/>
      <c r="P3" s="50"/>
      <c r="Q3" s="50"/>
      <c r="R3" s="176"/>
      <c r="S3" s="34"/>
      <c r="T3" s="34"/>
    </row>
    <row r="4" spans="1:20" ht="94.5" customHeight="1">
      <c r="A4" s="211" t="str">
        <f>'Ownership Structure Conflicts'!A4</f>
        <v>i. Those who own shares are much more likely to approve of wind projects</v>
      </c>
      <c r="C4" s="121" t="s">
        <v>352</v>
      </c>
      <c r="D4" s="173" t="s">
        <v>515</v>
      </c>
      <c r="E4" s="173" t="s">
        <v>514</v>
      </c>
      <c r="F4" s="173">
        <v>5</v>
      </c>
      <c r="G4" s="215"/>
      <c r="H4" s="91" t="str">
        <f>'Site Selection Solutions'!E21</f>
        <v>SS e.i.1</v>
      </c>
      <c r="I4" s="91" t="str">
        <f>'Participatory Planning Solution'!E5</f>
        <v>PP a.i.2</v>
      </c>
      <c r="J4" s="91" t="str">
        <f>'Participatory Planning Solution'!E17</f>
        <v>PP c.ii.1</v>
      </c>
    </row>
    <row r="5" spans="1:20" ht="135">
      <c r="A5" s="211"/>
      <c r="C5" s="121" t="s">
        <v>353</v>
      </c>
      <c r="D5" s="173" t="s">
        <v>169</v>
      </c>
      <c r="E5" s="173" t="s">
        <v>516</v>
      </c>
      <c r="F5" s="173">
        <v>1</v>
      </c>
      <c r="G5" s="215"/>
      <c r="H5" s="91" t="str">
        <f>'Site Selection Solutions'!E15</f>
        <v>SS c.ii.1</v>
      </c>
      <c r="I5" s="91" t="str">
        <f>'Local Dynamics Solutions'!E5</f>
        <v>LD a.i.2</v>
      </c>
      <c r="J5" s="91" t="str">
        <f>E7</f>
        <v>OS a.ii.2</v>
      </c>
      <c r="K5" s="91" t="str">
        <f>E12</f>
        <v>OS b.i.2</v>
      </c>
    </row>
    <row r="6" spans="1:20" ht="80.25" customHeight="1">
      <c r="A6" s="207" t="str">
        <f>'Ownership Structure Conflicts'!A5</f>
        <v>ii. Complexity of many ownership structures and the difficulty replicating structures in other locations</v>
      </c>
      <c r="C6" s="121" t="s">
        <v>354</v>
      </c>
      <c r="D6" s="173" t="s">
        <v>518</v>
      </c>
      <c r="E6" s="173" t="s">
        <v>517</v>
      </c>
      <c r="F6" s="173">
        <v>1</v>
      </c>
      <c r="G6" s="215"/>
      <c r="H6" s="91" t="str">
        <f>'Participatory Planning Solution'!E15</f>
        <v>PP c.i.1</v>
      </c>
      <c r="I6" s="91" t="str">
        <f>'Participatory Planning Solution'!E17</f>
        <v>PP c.ii.1</v>
      </c>
      <c r="J6" s="91" t="str">
        <f>E8</f>
        <v>OS a.iii.1</v>
      </c>
    </row>
    <row r="7" spans="1:20" ht="112.5" customHeight="1">
      <c r="A7" s="207"/>
      <c r="C7" s="172" t="s">
        <v>563</v>
      </c>
      <c r="D7" s="173" t="s">
        <v>520</v>
      </c>
      <c r="E7" s="173" t="s">
        <v>519</v>
      </c>
      <c r="F7" s="173">
        <v>2</v>
      </c>
      <c r="G7" s="215"/>
      <c r="H7" s="91" t="str">
        <f>'Site Selection Solutions'!E23</f>
        <v>SS e.ii.2</v>
      </c>
      <c r="I7" s="91" t="str">
        <f>'Local Dynamics Solutions'!E6</f>
        <v>LD a.i.3</v>
      </c>
    </row>
    <row r="8" spans="1:20" ht="105">
      <c r="A8" s="31" t="str">
        <f>'Ownership Structure Conflicts'!A6</f>
        <v>iii. Opposition to external owners/ developers</v>
      </c>
      <c r="C8" s="121" t="s">
        <v>357</v>
      </c>
      <c r="D8" s="173" t="s">
        <v>522</v>
      </c>
      <c r="E8" s="173" t="s">
        <v>521</v>
      </c>
      <c r="F8" s="173">
        <v>2</v>
      </c>
      <c r="H8" s="91" t="s">
        <v>184</v>
      </c>
      <c r="I8" s="91" t="str">
        <f>'Site Selection Solutions'!E15</f>
        <v>SS c.ii.1</v>
      </c>
      <c r="J8" s="15" t="str">
        <f>'Local Dynamics Solutions'!E4</f>
        <v>LD a.i.1</v>
      </c>
      <c r="K8" s="91" t="str">
        <f>'Local Dynamics Solutions'!E5</f>
        <v>LD a.i.2</v>
      </c>
      <c r="L8" s="91" t="str">
        <f>'Local Dynamics Solutions'!E22</f>
        <v>LD d.ii.1</v>
      </c>
      <c r="M8" s="31" t="str">
        <f>'Local Dynamics Solutions'!E23</f>
        <v>LD d.iii.1</v>
      </c>
      <c r="N8" s="31" t="str">
        <f>'Financial &amp; Economic Solutions'!E10</f>
        <v>FE b.ii.1</v>
      </c>
    </row>
    <row r="10" spans="1:20" s="5" customFormat="1" ht="30">
      <c r="A10" s="37" t="str">
        <f>'Ownership Structure Conflicts'!A8</f>
        <v>b. Types of Ownership Structure; Associated Issues</v>
      </c>
      <c r="B10" s="148"/>
      <c r="C10" s="43"/>
      <c r="D10" s="50"/>
      <c r="E10" s="50"/>
      <c r="F10" s="50"/>
      <c r="G10" s="152"/>
      <c r="H10" s="50"/>
      <c r="I10" s="50"/>
      <c r="J10" s="50"/>
      <c r="K10" s="50"/>
      <c r="L10" s="34"/>
      <c r="M10" s="34"/>
      <c r="N10" s="176"/>
      <c r="O10" s="176"/>
      <c r="P10" s="50"/>
      <c r="Q10" s="50"/>
      <c r="R10" s="176"/>
      <c r="S10" s="34"/>
      <c r="T10" s="34"/>
    </row>
    <row r="11" spans="1:20" ht="230.25" customHeight="1">
      <c r="A11" s="214" t="str">
        <f>'Ownership Structure Conflicts'!A9</f>
        <v>i. Community owned projects</v>
      </c>
      <c r="C11" s="31" t="s">
        <v>362</v>
      </c>
      <c r="D11" s="173" t="s">
        <v>174</v>
      </c>
      <c r="E11" s="173" t="s">
        <v>523</v>
      </c>
      <c r="F11" s="173">
        <v>1</v>
      </c>
      <c r="G11" s="215"/>
      <c r="H11" s="31" t="str">
        <f>'Site Selection Solutions'!E15</f>
        <v>SS c.ii.1</v>
      </c>
      <c r="I11" s="15" t="str">
        <f>'Site Selection Solutions'!E21</f>
        <v>SS e.i.1</v>
      </c>
      <c r="J11" s="31" t="str">
        <f>'Participatory Planning Solution'!E5</f>
        <v>PP a.i.2</v>
      </c>
      <c r="K11" s="91" t="str">
        <f>'Participatory Planning Solution'!E17</f>
        <v>PP c.ii.1</v>
      </c>
      <c r="L11" s="91" t="str">
        <f>E5</f>
        <v>OS a.i.2</v>
      </c>
      <c r="M11" s="91" t="str">
        <f>E7</f>
        <v>OS a.ii.2</v>
      </c>
      <c r="N11" s="91" t="str">
        <f>'Financial &amp; Economic Solutions'!E12</f>
        <v>FE b.ii.3</v>
      </c>
      <c r="S11" s="89" t="s">
        <v>140</v>
      </c>
    </row>
    <row r="12" spans="1:20" ht="169.5" customHeight="1">
      <c r="A12" s="214"/>
      <c r="C12" s="121" t="s">
        <v>363</v>
      </c>
      <c r="D12" s="173" t="s">
        <v>169</v>
      </c>
      <c r="E12" s="173" t="s">
        <v>524</v>
      </c>
      <c r="F12" s="173">
        <v>1</v>
      </c>
      <c r="G12" s="215"/>
      <c r="H12" s="31" t="str">
        <f>'Site Selection Solutions'!E15</f>
        <v>SS c.ii.1</v>
      </c>
      <c r="I12" s="31" t="str">
        <f>'Local Dynamics Solutions'!E5</f>
        <v>LD a.i.2</v>
      </c>
      <c r="J12" s="91" t="str">
        <f>'Participatory Planning Solution'!E17</f>
        <v>PP c.ii.1</v>
      </c>
      <c r="K12" s="91" t="str">
        <f>E5</f>
        <v>OS a.i.2</v>
      </c>
      <c r="L12" s="91" t="str">
        <f>'Financial &amp; Economic Solutions'!E10</f>
        <v>FE b.ii.1</v>
      </c>
      <c r="M12" s="91" t="str">
        <f>'Financial &amp; Economic Solutions'!E13</f>
        <v>FE b.ii.4</v>
      </c>
      <c r="S12" s="31" t="s">
        <v>150</v>
      </c>
      <c r="T12" s="89" t="s">
        <v>148</v>
      </c>
    </row>
    <row r="13" spans="1:20" ht="120">
      <c r="A13" s="214" t="str">
        <f>'Master List'!A89</f>
        <v>ii. Co-operative ownership structures</v>
      </c>
      <c r="C13" s="121" t="s">
        <v>364</v>
      </c>
      <c r="D13" s="173" t="s">
        <v>526</v>
      </c>
      <c r="E13" s="173" t="s">
        <v>525</v>
      </c>
      <c r="F13" s="173">
        <v>1</v>
      </c>
      <c r="H13" s="91" t="str">
        <f>'Participatory Planning Solution'!E15</f>
        <v>PP c.i.1</v>
      </c>
      <c r="I13" s="91" t="str">
        <f>'Participatory Planning Solution'!E17</f>
        <v>PP c.ii.1</v>
      </c>
      <c r="J13" s="91" t="str">
        <f>E18</f>
        <v>OS b.iii.2</v>
      </c>
      <c r="K13" s="91" t="str">
        <f>E19</f>
        <v>OS b.iii.3</v>
      </c>
      <c r="T13" s="90"/>
    </row>
    <row r="14" spans="1:20" ht="195">
      <c r="A14" s="214"/>
      <c r="C14" s="121" t="s">
        <v>365</v>
      </c>
      <c r="D14" s="173" t="s">
        <v>528</v>
      </c>
      <c r="E14" s="173" t="s">
        <v>527</v>
      </c>
      <c r="F14" s="173">
        <v>1</v>
      </c>
      <c r="H14" s="109" t="str">
        <f>'Site Selection Solutions'!E8</f>
        <v>SS a.ii.1</v>
      </c>
      <c r="I14" s="109" t="str">
        <f>'Local Dynamics Solutions'!E7</f>
        <v xml:space="preserve">LD a.ii.1 </v>
      </c>
      <c r="J14" s="109" t="str">
        <f>'Participatory Planning Solution'!E15</f>
        <v>PP c.i.1</v>
      </c>
      <c r="K14" s="109" t="str">
        <f>'Participatory Planning Solution'!E17</f>
        <v>PP c.ii.1</v>
      </c>
      <c r="T14" s="110"/>
    </row>
    <row r="15" spans="1:20" ht="135">
      <c r="A15" s="214"/>
      <c r="C15" s="184" t="s">
        <v>366</v>
      </c>
      <c r="D15" s="173" t="s">
        <v>485</v>
      </c>
      <c r="E15" s="186" t="s">
        <v>529</v>
      </c>
      <c r="F15" s="186" t="s">
        <v>535</v>
      </c>
      <c r="H15" s="109" t="str">
        <f>'Site Selection Solutions'!E22</f>
        <v>SS e.ii.1</v>
      </c>
      <c r="I15" s="109" t="str">
        <f>'Site Selection Solutions'!E23</f>
        <v>SS e.ii.2</v>
      </c>
      <c r="J15" s="109" t="str">
        <f>'Site Selection Solutions'!E24</f>
        <v>SS e.ii.3</v>
      </c>
      <c r="K15" s="31" t="str">
        <f>'Local Dynamics Solutions'!E5</f>
        <v>LD a.i.2</v>
      </c>
      <c r="L15" s="31" t="str">
        <f>'Local Dynamics Solutions'!E12</f>
        <v>LD b.ii.1</v>
      </c>
      <c r="M15" s="109" t="str">
        <f>'Local Dynamics Solutions'!E22</f>
        <v>LD d.ii.1</v>
      </c>
      <c r="T15" s="110"/>
    </row>
    <row r="16" spans="1:20" ht="135">
      <c r="A16" s="214"/>
      <c r="C16" s="184" t="s">
        <v>367</v>
      </c>
      <c r="D16" s="173" t="s">
        <v>485</v>
      </c>
      <c r="E16" s="186" t="s">
        <v>530</v>
      </c>
      <c r="F16" s="186" t="s">
        <v>535</v>
      </c>
      <c r="H16" s="181" t="str">
        <f>'Site Selection Solutions'!E22</f>
        <v>SS e.ii.1</v>
      </c>
      <c r="I16" s="181" t="str">
        <f>'Site Selection Solutions'!E23</f>
        <v>SS e.ii.2</v>
      </c>
      <c r="J16" s="181" t="str">
        <f>'Site Selection Solutions'!E24</f>
        <v>SS e.ii.3</v>
      </c>
      <c r="K16" s="199" t="str">
        <f>'Local Dynamics Solutions'!E5</f>
        <v>LD a.i.2</v>
      </c>
      <c r="L16" s="199" t="str">
        <f>'Local Dynamics Solutions'!E12</f>
        <v>LD b.ii.1</v>
      </c>
      <c r="M16" s="181" t="str">
        <f>'Local Dynamics Solutions'!E22</f>
        <v>LD d.ii.1</v>
      </c>
      <c r="T16" s="110"/>
    </row>
    <row r="17" spans="1:20" ht="225" customHeight="1">
      <c r="A17" s="214" t="str">
        <f>'Ownership Structure Conflicts'!A11</f>
        <v>iii. LLC structures</v>
      </c>
      <c r="C17" s="116" t="s">
        <v>283</v>
      </c>
      <c r="D17" s="173" t="s">
        <v>270</v>
      </c>
      <c r="E17" s="173" t="s">
        <v>531</v>
      </c>
      <c r="F17" s="173">
        <v>1</v>
      </c>
      <c r="H17" s="115" t="str">
        <f>'Local Dynamics Solutions'!E7</f>
        <v xml:space="preserve">LD a.ii.1 </v>
      </c>
      <c r="I17" s="115" t="str">
        <f>'Participatory Planning Solution'!E15</f>
        <v>PP c.i.1</v>
      </c>
      <c r="J17" s="115" t="str">
        <f>'Participatory Planning Solution'!E17</f>
        <v>PP c.ii.1</v>
      </c>
      <c r="T17" s="116"/>
    </row>
    <row r="18" spans="1:20" ht="189.75" customHeight="1">
      <c r="A18" s="214"/>
      <c r="C18" s="231" t="s">
        <v>282</v>
      </c>
      <c r="D18" s="173" t="s">
        <v>270</v>
      </c>
      <c r="E18" s="173" t="s">
        <v>532</v>
      </c>
      <c r="F18" s="173">
        <v>1</v>
      </c>
      <c r="H18" s="181" t="str">
        <f>'Local Dynamics Solutions'!E7</f>
        <v xml:space="preserve">LD a.ii.1 </v>
      </c>
      <c r="I18" s="181" t="str">
        <f>'Participatory Planning Solution'!E15</f>
        <v>PP c.i.1</v>
      </c>
      <c r="J18" s="181" t="str">
        <f>'Participatory Planning Solution'!E17</f>
        <v>PP c.ii.1</v>
      </c>
      <c r="T18" s="116"/>
    </row>
    <row r="19" spans="1:20" ht="322.5" customHeight="1">
      <c r="A19" s="214"/>
      <c r="C19" s="182" t="s">
        <v>565</v>
      </c>
      <c r="D19" s="173" t="s">
        <v>270</v>
      </c>
      <c r="E19" s="173" t="s">
        <v>533</v>
      </c>
      <c r="F19" s="173">
        <v>1</v>
      </c>
      <c r="H19" s="181" t="str">
        <f>'Local Dynamics Solutions'!E7</f>
        <v xml:space="preserve">LD a.ii.1 </v>
      </c>
      <c r="I19" s="181" t="str">
        <f>'Participatory Planning Solution'!E15</f>
        <v>PP c.i.1</v>
      </c>
      <c r="J19" s="181" t="str">
        <f>'Participatory Planning Solution'!E17</f>
        <v>PP c.ii.1</v>
      </c>
      <c r="T19" s="116"/>
    </row>
    <row r="20" spans="1:20" s="189" customFormat="1" ht="195">
      <c r="A20" s="200" t="str">
        <f>'Ownership Structure Conflicts'!A12</f>
        <v>iv. Non-community ownership structures</v>
      </c>
      <c r="B20" s="150"/>
      <c r="C20" s="184" t="s">
        <v>369</v>
      </c>
      <c r="D20" s="185" t="s">
        <v>485</v>
      </c>
      <c r="E20" s="186" t="s">
        <v>534</v>
      </c>
      <c r="F20" s="186" t="s">
        <v>535</v>
      </c>
      <c r="G20" s="150"/>
      <c r="H20" s="187" t="str">
        <f>'Site Selection Solutions'!E8</f>
        <v>SS a.ii.1</v>
      </c>
      <c r="I20" s="181" t="str">
        <f>'Local Dynamics Solutions'!E7</f>
        <v xml:space="preserve">LD a.ii.1 </v>
      </c>
      <c r="J20" s="185" t="str">
        <f>'Participatory Planning Solution'!E5</f>
        <v>PP a.i.2</v>
      </c>
      <c r="K20" s="181" t="str">
        <f>'Participatory Planning Solution'!E15</f>
        <v>PP c.i.1</v>
      </c>
      <c r="L20" s="181" t="str">
        <f>'Participatory Planning Solution'!E17</f>
        <v>PP c.ii.1</v>
      </c>
      <c r="O20" s="217"/>
      <c r="P20" s="185"/>
      <c r="Q20" s="185"/>
      <c r="R20" s="217"/>
      <c r="S20" s="187"/>
      <c r="T20" s="188"/>
    </row>
    <row r="21" spans="1:20">
      <c r="A21" s="114"/>
    </row>
    <row r="22" spans="1:20" s="5" customFormat="1">
      <c r="A22" s="37"/>
      <c r="B22" s="148"/>
      <c r="C22" s="43"/>
      <c r="D22" s="50"/>
      <c r="E22" s="50"/>
      <c r="F22" s="50"/>
      <c r="G22" s="152"/>
      <c r="H22" s="50"/>
      <c r="I22" s="50"/>
      <c r="J22" s="50"/>
      <c r="K22" s="50"/>
      <c r="L22" s="34"/>
      <c r="M22" s="34"/>
      <c r="N22" s="176"/>
      <c r="O22" s="176"/>
      <c r="P22" s="50"/>
      <c r="Q22" s="50"/>
      <c r="R22" s="176"/>
      <c r="S22" s="34"/>
      <c r="T22" s="34"/>
    </row>
    <row r="26" spans="1:20" s="5" customFormat="1">
      <c r="A26" s="37"/>
      <c r="B26" s="148"/>
      <c r="C26" s="43"/>
      <c r="D26" s="50"/>
      <c r="E26" s="50"/>
      <c r="F26" s="50"/>
      <c r="G26" s="152"/>
      <c r="H26" s="50"/>
      <c r="I26" s="50"/>
      <c r="J26" s="50"/>
      <c r="K26" s="50"/>
      <c r="L26" s="34"/>
      <c r="M26" s="34"/>
      <c r="N26" s="176"/>
      <c r="O26" s="176"/>
      <c r="P26" s="50"/>
      <c r="Q26" s="50"/>
      <c r="R26" s="176"/>
      <c r="S26" s="34"/>
      <c r="T26" s="34"/>
    </row>
    <row r="27" spans="1:20">
      <c r="A27" s="201"/>
    </row>
    <row r="30" spans="1:20" s="5" customFormat="1">
      <c r="A30" s="37"/>
      <c r="B30" s="148"/>
      <c r="C30" s="43"/>
      <c r="D30" s="50"/>
      <c r="E30" s="50"/>
      <c r="F30" s="50"/>
      <c r="G30" s="152"/>
      <c r="H30" s="50"/>
      <c r="I30" s="50"/>
      <c r="J30" s="50"/>
      <c r="K30" s="50"/>
      <c r="L30" s="34"/>
      <c r="M30" s="34"/>
      <c r="N30" s="176"/>
      <c r="O30" s="176"/>
      <c r="P30" s="50"/>
      <c r="Q30" s="50"/>
      <c r="R30" s="176"/>
      <c r="S30" s="34"/>
      <c r="T30" s="34"/>
    </row>
  </sheetData>
  <mergeCells count="9">
    <mergeCell ref="A17:A19"/>
    <mergeCell ref="H2:M2"/>
    <mergeCell ref="A4:A5"/>
    <mergeCell ref="G4:G5"/>
    <mergeCell ref="G11:G12"/>
    <mergeCell ref="G6:G7"/>
    <mergeCell ref="A11:A12"/>
    <mergeCell ref="A13:A16"/>
    <mergeCell ref="A6:A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Master List</vt:lpstr>
      <vt:lpstr>Site Selection Conflicts</vt:lpstr>
      <vt:lpstr>Site Selection Solutions</vt:lpstr>
      <vt:lpstr>Local Dynamics Conflicts</vt:lpstr>
      <vt:lpstr>Local Dynamics Solutions</vt:lpstr>
      <vt:lpstr>Participatory Planning Conflict</vt:lpstr>
      <vt:lpstr>Participatory Planning Solution</vt:lpstr>
      <vt:lpstr>Ownership Structure Conflicts</vt:lpstr>
      <vt:lpstr>Ownership Structure Solutions</vt:lpstr>
      <vt:lpstr>Financial &amp; Economic Conflicts</vt:lpstr>
      <vt:lpstr>Financial &amp; Economic Solutions</vt:lpstr>
      <vt:lpstr>Reference Sources</vt:lpstr>
      <vt:lpstr>Blank Conflict</vt:lpstr>
      <vt:lpstr>Blank Solutions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olivenb</dc:creator>
  <cp:lastModifiedBy>olivenb</cp:lastModifiedBy>
  <dcterms:created xsi:type="dcterms:W3CDTF">2010-04-14T23:13:17Z</dcterms:created>
  <dcterms:modified xsi:type="dcterms:W3CDTF">2010-06-09T15:18:51Z</dcterms:modified>
</cp:coreProperties>
</file>